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eter Geerts\Documents\tafeltennis\VTTL\internationaal\"/>
    </mc:Choice>
  </mc:AlternateContent>
  <bookViews>
    <workbookView xWindow="0" yWindow="0" windowWidth="20490" windowHeight="7650" tabRatio="869" activeTab="3"/>
  </bookViews>
  <sheets>
    <sheet name="Teams" sheetId="10" r:id="rId1"/>
    <sheet name="Wedstrijdblaadjes Poules" sheetId="198" r:id="rId2"/>
    <sheet name="Tafelverdeling" sheetId="166" r:id="rId3"/>
    <sheet name="Boys 0607 - 1" sheetId="163" r:id="rId4"/>
    <sheet name="Boys 0607 - 2" sheetId="164" r:id="rId5"/>
    <sheet name="Boys 0607 - 3" sheetId="165" r:id="rId6"/>
    <sheet name="Boys 0809 - 1" sheetId="156" r:id="rId7"/>
    <sheet name="Boys 0809 - 2" sheetId="168" r:id="rId8"/>
    <sheet name="Boys 1011 - 1" sheetId="148" r:id="rId9"/>
    <sheet name="Boys 1011 - 2" sheetId="149" r:id="rId10"/>
    <sheet name="Girls 0607 - 1" sheetId="158" r:id="rId11"/>
    <sheet name="Girls 0607 - 2" sheetId="159" r:id="rId12"/>
    <sheet name="Girls 0809 - 1" sheetId="167" r:id="rId13"/>
    <sheet name="Girls 0809 - 2" sheetId="152" r:id="rId14"/>
    <sheet name="Girls 0809 - 3" sheetId="153" r:id="rId15"/>
    <sheet name="Girls 1011 - 1" sheetId="154" r:id="rId16"/>
    <sheet name="Girls 1011 - 2" sheetId="155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3" i="168" l="1"/>
  <c r="U63" i="168"/>
  <c r="X63" i="168" s="1"/>
  <c r="J63" i="168"/>
  <c r="G63" i="168"/>
  <c r="E63" i="168"/>
  <c r="X62" i="168"/>
  <c r="V62" i="168"/>
  <c r="U62" i="168"/>
  <c r="W62" i="168" s="1"/>
  <c r="J62" i="168"/>
  <c r="G62" i="168"/>
  <c r="E62" i="168"/>
  <c r="X61" i="168"/>
  <c r="W61" i="168"/>
  <c r="V61" i="168"/>
  <c r="U61" i="168"/>
  <c r="J61" i="168"/>
  <c r="G61" i="168"/>
  <c r="E61" i="168"/>
  <c r="V60" i="168"/>
  <c r="X60" i="168" s="1"/>
  <c r="U60" i="168"/>
  <c r="J60" i="168"/>
  <c r="G60" i="168"/>
  <c r="E60" i="168"/>
  <c r="V59" i="168"/>
  <c r="U59" i="168"/>
  <c r="X59" i="168" s="1"/>
  <c r="J59" i="168"/>
  <c r="G59" i="168"/>
  <c r="E59" i="168"/>
  <c r="V58" i="168"/>
  <c r="U58" i="168"/>
  <c r="X58" i="168" s="1"/>
  <c r="J58" i="168"/>
  <c r="G58" i="168"/>
  <c r="E58" i="168"/>
  <c r="V57" i="168"/>
  <c r="W57" i="168" s="1"/>
  <c r="U57" i="168"/>
  <c r="X57" i="168" s="1"/>
  <c r="J57" i="168"/>
  <c r="G57" i="168"/>
  <c r="E57" i="168"/>
  <c r="V56" i="168"/>
  <c r="U56" i="168"/>
  <c r="X56" i="168" s="1"/>
  <c r="J56" i="168"/>
  <c r="G56" i="168"/>
  <c r="E56" i="168"/>
  <c r="V55" i="168"/>
  <c r="U55" i="168"/>
  <c r="X55" i="168" s="1"/>
  <c r="J55" i="168"/>
  <c r="G55" i="168"/>
  <c r="E55" i="168"/>
  <c r="X54" i="168"/>
  <c r="V54" i="168"/>
  <c r="U54" i="168"/>
  <c r="W54" i="168" s="1"/>
  <c r="J54" i="168"/>
  <c r="G54" i="168"/>
  <c r="E54" i="168"/>
  <c r="X53" i="168"/>
  <c r="W53" i="168"/>
  <c r="V53" i="168"/>
  <c r="U53" i="168"/>
  <c r="J53" i="168"/>
  <c r="G53" i="168"/>
  <c r="E53" i="168"/>
  <c r="V52" i="168"/>
  <c r="W52" i="168" s="1"/>
  <c r="U52" i="168"/>
  <c r="J52" i="168"/>
  <c r="G52" i="168"/>
  <c r="E52" i="168"/>
  <c r="V51" i="168"/>
  <c r="U51" i="168"/>
  <c r="X51" i="168" s="1"/>
  <c r="J51" i="168"/>
  <c r="G51" i="168"/>
  <c r="E51" i="168"/>
  <c r="V50" i="168"/>
  <c r="U50" i="168"/>
  <c r="X50" i="168" s="1"/>
  <c r="J50" i="168"/>
  <c r="G50" i="168"/>
  <c r="E50" i="168"/>
  <c r="V49" i="168"/>
  <c r="W49" i="168" s="1"/>
  <c r="U49" i="168"/>
  <c r="X49" i="168" s="1"/>
  <c r="J49" i="168"/>
  <c r="G49" i="168"/>
  <c r="E49" i="168"/>
  <c r="V48" i="168"/>
  <c r="U48" i="168"/>
  <c r="X48" i="168" s="1"/>
  <c r="J48" i="168"/>
  <c r="G48" i="168"/>
  <c r="E48" i="168"/>
  <c r="V47" i="168"/>
  <c r="U47" i="168"/>
  <c r="X47" i="168" s="1"/>
  <c r="J47" i="168"/>
  <c r="G47" i="168"/>
  <c r="E47" i="168"/>
  <c r="X46" i="168"/>
  <c r="V46" i="168"/>
  <c r="U46" i="168"/>
  <c r="W46" i="168" s="1"/>
  <c r="J46" i="168"/>
  <c r="G46" i="168"/>
  <c r="E46" i="168"/>
  <c r="X45" i="168"/>
  <c r="W45" i="168"/>
  <c r="V45" i="168"/>
  <c r="U45" i="168"/>
  <c r="J45" i="168"/>
  <c r="G45" i="168"/>
  <c r="E45" i="168"/>
  <c r="V44" i="168"/>
  <c r="W44" i="168" s="1"/>
  <c r="U44" i="168"/>
  <c r="J44" i="168"/>
  <c r="G44" i="168"/>
  <c r="E44" i="168"/>
  <c r="V43" i="168"/>
  <c r="U43" i="168"/>
  <c r="X43" i="168" s="1"/>
  <c r="J43" i="168"/>
  <c r="G43" i="168"/>
  <c r="E43" i="168"/>
  <c r="V42" i="168"/>
  <c r="U42" i="168"/>
  <c r="X42" i="168" s="1"/>
  <c r="J42" i="168"/>
  <c r="G42" i="168"/>
  <c r="E42" i="168"/>
  <c r="V41" i="168"/>
  <c r="W41" i="168" s="1"/>
  <c r="U41" i="168"/>
  <c r="X41" i="168" s="1"/>
  <c r="J41" i="168"/>
  <c r="G41" i="168"/>
  <c r="E41" i="168"/>
  <c r="V40" i="168"/>
  <c r="U40" i="168"/>
  <c r="X40" i="168" s="1"/>
  <c r="J40" i="168"/>
  <c r="G40" i="168"/>
  <c r="E40" i="168"/>
  <c r="V39" i="168"/>
  <c r="U39" i="168"/>
  <c r="X39" i="168" s="1"/>
  <c r="J39" i="168"/>
  <c r="G39" i="168"/>
  <c r="E39" i="168"/>
  <c r="X38" i="168"/>
  <c r="V38" i="168"/>
  <c r="U38" i="168"/>
  <c r="W38" i="168" s="1"/>
  <c r="J38" i="168"/>
  <c r="G38" i="168"/>
  <c r="E38" i="168"/>
  <c r="X37" i="168"/>
  <c r="W37" i="168"/>
  <c r="V37" i="168"/>
  <c r="U37" i="168"/>
  <c r="J37" i="168"/>
  <c r="G37" i="168"/>
  <c r="E37" i="168"/>
  <c r="V36" i="168"/>
  <c r="W36" i="168" s="1"/>
  <c r="U36" i="168"/>
  <c r="J36" i="168"/>
  <c r="G36" i="168"/>
  <c r="E36" i="168"/>
  <c r="V35" i="168"/>
  <c r="U35" i="168"/>
  <c r="X35" i="168" s="1"/>
  <c r="J35" i="168"/>
  <c r="G35" i="168"/>
  <c r="E35" i="168"/>
  <c r="V34" i="168"/>
  <c r="U34" i="168"/>
  <c r="X34" i="168" s="1"/>
  <c r="J34" i="168"/>
  <c r="G34" i="168"/>
  <c r="E34" i="168"/>
  <c r="V33" i="168"/>
  <c r="W33" i="168" s="1"/>
  <c r="U33" i="168"/>
  <c r="X33" i="168" s="1"/>
  <c r="J33" i="168"/>
  <c r="G33" i="168"/>
  <c r="E33" i="168"/>
  <c r="V32" i="168"/>
  <c r="U32" i="168"/>
  <c r="X32" i="168" s="1"/>
  <c r="J32" i="168"/>
  <c r="G32" i="168"/>
  <c r="E32" i="168"/>
  <c r="W31" i="168"/>
  <c r="V31" i="168"/>
  <c r="U31" i="168"/>
  <c r="X31" i="168" s="1"/>
  <c r="J31" i="168"/>
  <c r="G31" i="168"/>
  <c r="E31" i="168"/>
  <c r="X30" i="168"/>
  <c r="V30" i="168"/>
  <c r="U30" i="168"/>
  <c r="W30" i="168" s="1"/>
  <c r="J30" i="168"/>
  <c r="G30" i="168"/>
  <c r="E30" i="168"/>
  <c r="X29" i="168"/>
  <c r="W29" i="168"/>
  <c r="V29" i="168"/>
  <c r="U29" i="168"/>
  <c r="J29" i="168"/>
  <c r="G29" i="168"/>
  <c r="E29" i="168"/>
  <c r="V28" i="168"/>
  <c r="W28" i="168" s="1"/>
  <c r="U28" i="168"/>
  <c r="J28" i="168"/>
  <c r="G28" i="168"/>
  <c r="E28" i="168"/>
  <c r="V27" i="168"/>
  <c r="U27" i="168"/>
  <c r="X27" i="168" s="1"/>
  <c r="J27" i="168"/>
  <c r="G27" i="168"/>
  <c r="E27" i="168"/>
  <c r="V26" i="168"/>
  <c r="U26" i="168"/>
  <c r="W26" i="168" s="1"/>
  <c r="J26" i="168"/>
  <c r="G26" i="168"/>
  <c r="E26" i="168"/>
  <c r="V25" i="168"/>
  <c r="W25" i="168" s="1"/>
  <c r="U25" i="168"/>
  <c r="X25" i="168" s="1"/>
  <c r="J25" i="168"/>
  <c r="G25" i="168"/>
  <c r="E25" i="168"/>
  <c r="V24" i="168"/>
  <c r="U24" i="168"/>
  <c r="X24" i="168" s="1"/>
  <c r="J24" i="168"/>
  <c r="G24" i="168"/>
  <c r="E24" i="168"/>
  <c r="W23" i="168"/>
  <c r="V23" i="168"/>
  <c r="U23" i="168"/>
  <c r="X23" i="168" s="1"/>
  <c r="J23" i="168"/>
  <c r="G23" i="168"/>
  <c r="E23" i="168"/>
  <c r="X22" i="168"/>
  <c r="V22" i="168"/>
  <c r="U22" i="168"/>
  <c r="W22" i="168" s="1"/>
  <c r="J22" i="168"/>
  <c r="G22" i="168"/>
  <c r="E22" i="168"/>
  <c r="X21" i="168"/>
  <c r="W21" i="168"/>
  <c r="V21" i="168"/>
  <c r="U21" i="168"/>
  <c r="J21" i="168"/>
  <c r="G21" i="168"/>
  <c r="E21" i="168"/>
  <c r="V20" i="168"/>
  <c r="W20" i="168" s="1"/>
  <c r="U20" i="168"/>
  <c r="J20" i="168"/>
  <c r="G20" i="168"/>
  <c r="E20" i="168"/>
  <c r="V19" i="168"/>
  <c r="U19" i="168"/>
  <c r="X19" i="168" s="1"/>
  <c r="J19" i="168"/>
  <c r="G19" i="168"/>
  <c r="E19" i="168"/>
  <c r="Q14" i="168"/>
  <c r="Q13" i="168"/>
  <c r="Q12" i="168"/>
  <c r="Q11" i="168"/>
  <c r="Q10" i="168"/>
  <c r="Q9" i="168"/>
  <c r="Q8" i="168"/>
  <c r="Q7" i="168"/>
  <c r="Q6" i="168"/>
  <c r="Q5" i="168"/>
  <c r="V29" i="167"/>
  <c r="U29" i="167"/>
  <c r="X29" i="167" s="1"/>
  <c r="J29" i="167"/>
  <c r="G29" i="167"/>
  <c r="E29" i="167"/>
  <c r="X28" i="167"/>
  <c r="V28" i="167"/>
  <c r="U28" i="167"/>
  <c r="W28" i="167" s="1"/>
  <c r="J28" i="167"/>
  <c r="G28" i="167"/>
  <c r="E28" i="167"/>
  <c r="X27" i="167"/>
  <c r="W27" i="167"/>
  <c r="V27" i="167"/>
  <c r="U27" i="167"/>
  <c r="J27" i="167"/>
  <c r="G27" i="167"/>
  <c r="E27" i="167"/>
  <c r="W26" i="167"/>
  <c r="V26" i="167"/>
  <c r="X26" i="167" s="1"/>
  <c r="U26" i="167"/>
  <c r="J26" i="167"/>
  <c r="G26" i="167"/>
  <c r="E26" i="167"/>
  <c r="V25" i="167"/>
  <c r="U25" i="167"/>
  <c r="X25" i="167" s="1"/>
  <c r="J25" i="167"/>
  <c r="G25" i="167"/>
  <c r="E25" i="167"/>
  <c r="V24" i="167"/>
  <c r="U24" i="167"/>
  <c r="X24" i="167" s="1"/>
  <c r="J24" i="167"/>
  <c r="G24" i="167"/>
  <c r="E24" i="167"/>
  <c r="W23" i="167"/>
  <c r="V23" i="167"/>
  <c r="U23" i="167"/>
  <c r="X23" i="167" s="1"/>
  <c r="J23" i="167"/>
  <c r="G23" i="167"/>
  <c r="E23" i="167"/>
  <c r="V22" i="167"/>
  <c r="X22" i="167" s="1"/>
  <c r="U22" i="167"/>
  <c r="J22" i="167"/>
  <c r="G22" i="167"/>
  <c r="E22" i="167"/>
  <c r="V21" i="167"/>
  <c r="U21" i="167"/>
  <c r="X21" i="167" s="1"/>
  <c r="J21" i="167"/>
  <c r="G21" i="167"/>
  <c r="E21" i="167"/>
  <c r="X20" i="167"/>
  <c r="V20" i="167"/>
  <c r="U20" i="167"/>
  <c r="W20" i="167" s="1"/>
  <c r="J20" i="167"/>
  <c r="G20" i="167"/>
  <c r="E20" i="167"/>
  <c r="X19" i="167"/>
  <c r="W19" i="167"/>
  <c r="V19" i="167"/>
  <c r="U19" i="167"/>
  <c r="J19" i="167"/>
  <c r="G19" i="167"/>
  <c r="E19" i="167"/>
  <c r="W18" i="167"/>
  <c r="V18" i="167"/>
  <c r="X18" i="167" s="1"/>
  <c r="U18" i="167"/>
  <c r="J18" i="167"/>
  <c r="G18" i="167"/>
  <c r="E18" i="167"/>
  <c r="V17" i="167"/>
  <c r="U17" i="167"/>
  <c r="X17" i="167" s="1"/>
  <c r="J17" i="167"/>
  <c r="G17" i="167"/>
  <c r="E17" i="167"/>
  <c r="V16" i="167"/>
  <c r="U16" i="167"/>
  <c r="X16" i="167" s="1"/>
  <c r="J16" i="167"/>
  <c r="G16" i="167"/>
  <c r="E16" i="167"/>
  <c r="W15" i="167"/>
  <c r="V15" i="167"/>
  <c r="U15" i="167"/>
  <c r="X15" i="167" s="1"/>
  <c r="J15" i="167"/>
  <c r="G15" i="167"/>
  <c r="E15" i="167"/>
  <c r="Q10" i="167"/>
  <c r="Q9" i="167"/>
  <c r="Q8" i="167"/>
  <c r="Q7" i="167"/>
  <c r="Q6" i="167"/>
  <c r="Q5" i="167"/>
  <c r="L6" i="168" l="1"/>
  <c r="W60" i="168"/>
  <c r="W19" i="168"/>
  <c r="X20" i="168"/>
  <c r="L10" i="168" s="1"/>
  <c r="W27" i="168"/>
  <c r="X28" i="168"/>
  <c r="W35" i="168"/>
  <c r="X36" i="168"/>
  <c r="W43" i="168"/>
  <c r="X44" i="168"/>
  <c r="W51" i="168"/>
  <c r="X52" i="168"/>
  <c r="W59" i="168"/>
  <c r="W34" i="168"/>
  <c r="W42" i="168"/>
  <c r="W50" i="168"/>
  <c r="W58" i="168"/>
  <c r="X26" i="168"/>
  <c r="L8" i="168" s="1"/>
  <c r="W24" i="168"/>
  <c r="W32" i="168"/>
  <c r="W40" i="168"/>
  <c r="W48" i="168"/>
  <c r="W56" i="168"/>
  <c r="W39" i="168"/>
  <c r="W47" i="168"/>
  <c r="W55" i="168"/>
  <c r="W63" i="168"/>
  <c r="L8" i="167"/>
  <c r="L5" i="167"/>
  <c r="L7" i="167"/>
  <c r="L10" i="167"/>
  <c r="L6" i="167"/>
  <c r="L9" i="167"/>
  <c r="W17" i="167"/>
  <c r="W25" i="167"/>
  <c r="W16" i="167"/>
  <c r="K7" i="167" s="1"/>
  <c r="W24" i="167"/>
  <c r="W22" i="167"/>
  <c r="W21" i="167"/>
  <c r="K5" i="167" s="1"/>
  <c r="W29" i="167"/>
  <c r="J20" i="156"/>
  <c r="J21" i="156"/>
  <c r="J22" i="156"/>
  <c r="J23" i="156"/>
  <c r="J24" i="156"/>
  <c r="J25" i="156"/>
  <c r="J26" i="156"/>
  <c r="J27" i="156"/>
  <c r="J28" i="156"/>
  <c r="J29" i="156"/>
  <c r="J30" i="156"/>
  <c r="J31" i="156"/>
  <c r="J32" i="156"/>
  <c r="J33" i="156"/>
  <c r="J34" i="156"/>
  <c r="J35" i="156"/>
  <c r="J36" i="156"/>
  <c r="J37" i="156"/>
  <c r="J38" i="156"/>
  <c r="J39" i="156"/>
  <c r="J40" i="156"/>
  <c r="J41" i="156"/>
  <c r="J42" i="156"/>
  <c r="J43" i="156"/>
  <c r="J44" i="156"/>
  <c r="J45" i="156"/>
  <c r="J46" i="156"/>
  <c r="J47" i="156"/>
  <c r="J48" i="156"/>
  <c r="J49" i="156"/>
  <c r="J50" i="156"/>
  <c r="J51" i="156"/>
  <c r="J52" i="156"/>
  <c r="J53" i="156"/>
  <c r="J54" i="156"/>
  <c r="J55" i="156"/>
  <c r="J56" i="156"/>
  <c r="J57" i="156"/>
  <c r="J58" i="156"/>
  <c r="J59" i="156"/>
  <c r="J60" i="156"/>
  <c r="J61" i="156"/>
  <c r="J62" i="156"/>
  <c r="J63" i="156"/>
  <c r="J19" i="156"/>
  <c r="L11" i="168" l="1"/>
  <c r="L5" i="168"/>
  <c r="L14" i="168"/>
  <c r="K13" i="168"/>
  <c r="K5" i="168"/>
  <c r="K10" i="168"/>
  <c r="K11" i="168"/>
  <c r="K7" i="168"/>
  <c r="K12" i="168"/>
  <c r="K8" i="168"/>
  <c r="K9" i="168"/>
  <c r="K14" i="168"/>
  <c r="K6" i="168"/>
  <c r="L9" i="168"/>
  <c r="L12" i="168"/>
  <c r="L13" i="168"/>
  <c r="L7" i="168"/>
  <c r="K9" i="167"/>
  <c r="K6" i="167"/>
  <c r="K10" i="167"/>
  <c r="K8" i="167"/>
  <c r="W36" i="165"/>
  <c r="V36" i="165"/>
  <c r="U36" i="165"/>
  <c r="X36" i="165" s="1"/>
  <c r="J36" i="165"/>
  <c r="G36" i="165"/>
  <c r="E36" i="165"/>
  <c r="V35" i="165"/>
  <c r="U35" i="165"/>
  <c r="W35" i="165" s="1"/>
  <c r="J35" i="165"/>
  <c r="G35" i="165"/>
  <c r="E35" i="165"/>
  <c r="X34" i="165"/>
  <c r="V34" i="165"/>
  <c r="U34" i="165"/>
  <c r="W34" i="165" s="1"/>
  <c r="J34" i="165"/>
  <c r="G34" i="165"/>
  <c r="E34" i="165"/>
  <c r="X33" i="165"/>
  <c r="W33" i="165"/>
  <c r="V33" i="165"/>
  <c r="U33" i="165"/>
  <c r="J33" i="165"/>
  <c r="G33" i="165"/>
  <c r="E33" i="165"/>
  <c r="V32" i="165"/>
  <c r="X32" i="165" s="1"/>
  <c r="U32" i="165"/>
  <c r="J32" i="165"/>
  <c r="G32" i="165"/>
  <c r="E32" i="165"/>
  <c r="V31" i="165"/>
  <c r="U31" i="165"/>
  <c r="X31" i="165" s="1"/>
  <c r="J31" i="165"/>
  <c r="G31" i="165"/>
  <c r="E31" i="165"/>
  <c r="V30" i="165"/>
  <c r="U30" i="165"/>
  <c r="X30" i="165" s="1"/>
  <c r="J30" i="165"/>
  <c r="G30" i="165"/>
  <c r="E30" i="165"/>
  <c r="V29" i="165"/>
  <c r="U29" i="165"/>
  <c r="X29" i="165" s="1"/>
  <c r="J29" i="165"/>
  <c r="G29" i="165"/>
  <c r="E29" i="165"/>
  <c r="V28" i="165"/>
  <c r="U28" i="165"/>
  <c r="X28" i="165" s="1"/>
  <c r="J28" i="165"/>
  <c r="G28" i="165"/>
  <c r="E28" i="165"/>
  <c r="V27" i="165"/>
  <c r="U27" i="165"/>
  <c r="W27" i="165" s="1"/>
  <c r="J27" i="165"/>
  <c r="G27" i="165"/>
  <c r="E27" i="165"/>
  <c r="X26" i="165"/>
  <c r="V26" i="165"/>
  <c r="U26" i="165"/>
  <c r="W26" i="165" s="1"/>
  <c r="J26" i="165"/>
  <c r="G26" i="165"/>
  <c r="E26" i="165"/>
  <c r="X25" i="165"/>
  <c r="W25" i="165"/>
  <c r="V25" i="165"/>
  <c r="U25" i="165"/>
  <c r="J25" i="165"/>
  <c r="G25" i="165"/>
  <c r="E25" i="165"/>
  <c r="V24" i="165"/>
  <c r="X24" i="165" s="1"/>
  <c r="U24" i="165"/>
  <c r="J24" i="165"/>
  <c r="G24" i="165"/>
  <c r="E24" i="165"/>
  <c r="V23" i="165"/>
  <c r="U23" i="165"/>
  <c r="X23" i="165" s="1"/>
  <c r="J23" i="165"/>
  <c r="G23" i="165"/>
  <c r="E23" i="165"/>
  <c r="V22" i="165"/>
  <c r="U22" i="165"/>
  <c r="X22" i="165" s="1"/>
  <c r="J22" i="165"/>
  <c r="G22" i="165"/>
  <c r="E22" i="165"/>
  <c r="V21" i="165"/>
  <c r="U21" i="165"/>
  <c r="X21" i="165" s="1"/>
  <c r="J21" i="165"/>
  <c r="G21" i="165"/>
  <c r="E21" i="165"/>
  <c r="V20" i="165"/>
  <c r="U20" i="165"/>
  <c r="X20" i="165" s="1"/>
  <c r="J20" i="165"/>
  <c r="G20" i="165"/>
  <c r="E20" i="165"/>
  <c r="V19" i="165"/>
  <c r="U19" i="165"/>
  <c r="W19" i="165" s="1"/>
  <c r="J19" i="165"/>
  <c r="G19" i="165"/>
  <c r="E19" i="165"/>
  <c r="X18" i="165"/>
  <c r="V18" i="165"/>
  <c r="U18" i="165"/>
  <c r="W18" i="165" s="1"/>
  <c r="J18" i="165"/>
  <c r="G18" i="165"/>
  <c r="E18" i="165"/>
  <c r="X17" i="165"/>
  <c r="W17" i="165"/>
  <c r="V17" i="165"/>
  <c r="U17" i="165"/>
  <c r="J17" i="165"/>
  <c r="G17" i="165"/>
  <c r="E17" i="165"/>
  <c r="V16" i="165"/>
  <c r="X16" i="165" s="1"/>
  <c r="U16" i="165"/>
  <c r="J16" i="165"/>
  <c r="G16" i="165"/>
  <c r="E16" i="165"/>
  <c r="Q11" i="165"/>
  <c r="Q10" i="165"/>
  <c r="Q9" i="165"/>
  <c r="Q8" i="165"/>
  <c r="Q7" i="165"/>
  <c r="Q6" i="165"/>
  <c r="Q5" i="165"/>
  <c r="W36" i="164"/>
  <c r="V36" i="164"/>
  <c r="U36" i="164"/>
  <c r="X36" i="164" s="1"/>
  <c r="J36" i="164"/>
  <c r="G36" i="164"/>
  <c r="E36" i="164"/>
  <c r="X35" i="164"/>
  <c r="V35" i="164"/>
  <c r="U35" i="164"/>
  <c r="W35" i="164" s="1"/>
  <c r="J35" i="164"/>
  <c r="G35" i="164"/>
  <c r="E35" i="164"/>
  <c r="W34" i="164"/>
  <c r="V34" i="164"/>
  <c r="U34" i="164"/>
  <c r="X34" i="164" s="1"/>
  <c r="J34" i="164"/>
  <c r="G34" i="164"/>
  <c r="E34" i="164"/>
  <c r="V33" i="164"/>
  <c r="X33" i="164" s="1"/>
  <c r="U33" i="164"/>
  <c r="J33" i="164"/>
  <c r="G33" i="164"/>
  <c r="E33" i="164"/>
  <c r="V32" i="164"/>
  <c r="U32" i="164"/>
  <c r="X32" i="164" s="1"/>
  <c r="J32" i="164"/>
  <c r="G32" i="164"/>
  <c r="E32" i="164"/>
  <c r="V31" i="164"/>
  <c r="X31" i="164" s="1"/>
  <c r="U31" i="164"/>
  <c r="W31" i="164" s="1"/>
  <c r="J31" i="164"/>
  <c r="G31" i="164"/>
  <c r="E31" i="164"/>
  <c r="V30" i="164"/>
  <c r="U30" i="164"/>
  <c r="X30" i="164" s="1"/>
  <c r="J30" i="164"/>
  <c r="G30" i="164"/>
  <c r="E30" i="164"/>
  <c r="V29" i="164"/>
  <c r="X29" i="164" s="1"/>
  <c r="U29" i="164"/>
  <c r="W29" i="164" s="1"/>
  <c r="J29" i="164"/>
  <c r="G29" i="164"/>
  <c r="E29" i="164"/>
  <c r="V28" i="164"/>
  <c r="U28" i="164"/>
  <c r="X28" i="164" s="1"/>
  <c r="J28" i="164"/>
  <c r="G28" i="164"/>
  <c r="E28" i="164"/>
  <c r="X27" i="164"/>
  <c r="V27" i="164"/>
  <c r="U27" i="164"/>
  <c r="W27" i="164" s="1"/>
  <c r="J27" i="164"/>
  <c r="G27" i="164"/>
  <c r="E27" i="164"/>
  <c r="W26" i="164"/>
  <c r="V26" i="164"/>
  <c r="U26" i="164"/>
  <c r="X26" i="164" s="1"/>
  <c r="J26" i="164"/>
  <c r="G26" i="164"/>
  <c r="E26" i="164"/>
  <c r="V25" i="164"/>
  <c r="X25" i="164" s="1"/>
  <c r="U25" i="164"/>
  <c r="J25" i="164"/>
  <c r="G25" i="164"/>
  <c r="E25" i="164"/>
  <c r="V24" i="164"/>
  <c r="U24" i="164"/>
  <c r="X24" i="164" s="1"/>
  <c r="J24" i="164"/>
  <c r="G24" i="164"/>
  <c r="E24" i="164"/>
  <c r="X23" i="164"/>
  <c r="V23" i="164"/>
  <c r="U23" i="164"/>
  <c r="W23" i="164" s="1"/>
  <c r="J23" i="164"/>
  <c r="G23" i="164"/>
  <c r="E23" i="164"/>
  <c r="W22" i="164"/>
  <c r="V22" i="164"/>
  <c r="U22" i="164"/>
  <c r="X22" i="164" s="1"/>
  <c r="J22" i="164"/>
  <c r="G22" i="164"/>
  <c r="E22" i="164"/>
  <c r="V21" i="164"/>
  <c r="X21" i="164" s="1"/>
  <c r="U21" i="164"/>
  <c r="W21" i="164" s="1"/>
  <c r="J21" i="164"/>
  <c r="G21" i="164"/>
  <c r="E21" i="164"/>
  <c r="V20" i="164"/>
  <c r="U20" i="164"/>
  <c r="X20" i="164" s="1"/>
  <c r="J20" i="164"/>
  <c r="G20" i="164"/>
  <c r="E20" i="164"/>
  <c r="X19" i="164"/>
  <c r="V19" i="164"/>
  <c r="U19" i="164"/>
  <c r="W19" i="164" s="1"/>
  <c r="J19" i="164"/>
  <c r="G19" i="164"/>
  <c r="E19" i="164"/>
  <c r="X18" i="164"/>
  <c r="W18" i="164"/>
  <c r="V18" i="164"/>
  <c r="U18" i="164"/>
  <c r="J18" i="164"/>
  <c r="G18" i="164"/>
  <c r="E18" i="164"/>
  <c r="V17" i="164"/>
  <c r="X17" i="164" s="1"/>
  <c r="U17" i="164"/>
  <c r="J17" i="164"/>
  <c r="G17" i="164"/>
  <c r="E17" i="164"/>
  <c r="V16" i="164"/>
  <c r="U16" i="164"/>
  <c r="X16" i="164" s="1"/>
  <c r="J16" i="164"/>
  <c r="G16" i="164"/>
  <c r="E16" i="164"/>
  <c r="Q11" i="164"/>
  <c r="Q10" i="164"/>
  <c r="Q9" i="164"/>
  <c r="Q8" i="164"/>
  <c r="Q7" i="164"/>
  <c r="Q6" i="164"/>
  <c r="Q5" i="164"/>
  <c r="V36" i="163"/>
  <c r="U36" i="163"/>
  <c r="X36" i="163" s="1"/>
  <c r="J36" i="163"/>
  <c r="G36" i="163"/>
  <c r="E36" i="163"/>
  <c r="V35" i="163"/>
  <c r="U35" i="163"/>
  <c r="W35" i="163" s="1"/>
  <c r="J35" i="163"/>
  <c r="G35" i="163"/>
  <c r="E35" i="163"/>
  <c r="X34" i="163"/>
  <c r="W34" i="163"/>
  <c r="V34" i="163"/>
  <c r="U34" i="163"/>
  <c r="J34" i="163"/>
  <c r="G34" i="163"/>
  <c r="E34" i="163"/>
  <c r="X33" i="163"/>
  <c r="W33" i="163"/>
  <c r="V33" i="163"/>
  <c r="U33" i="163"/>
  <c r="J33" i="163"/>
  <c r="G33" i="163"/>
  <c r="E33" i="163"/>
  <c r="V32" i="163"/>
  <c r="X32" i="163" s="1"/>
  <c r="U32" i="163"/>
  <c r="J32" i="163"/>
  <c r="G32" i="163"/>
  <c r="E32" i="163"/>
  <c r="V31" i="163"/>
  <c r="U31" i="163"/>
  <c r="X31" i="163" s="1"/>
  <c r="J31" i="163"/>
  <c r="G31" i="163"/>
  <c r="E31" i="163"/>
  <c r="V30" i="163"/>
  <c r="U30" i="163"/>
  <c r="X30" i="163" s="1"/>
  <c r="J30" i="163"/>
  <c r="G30" i="163"/>
  <c r="E30" i="163"/>
  <c r="V29" i="163"/>
  <c r="U29" i="163"/>
  <c r="X29" i="163" s="1"/>
  <c r="J29" i="163"/>
  <c r="G29" i="163"/>
  <c r="E29" i="163"/>
  <c r="V28" i="163"/>
  <c r="U28" i="163"/>
  <c r="X28" i="163" s="1"/>
  <c r="J28" i="163"/>
  <c r="G28" i="163"/>
  <c r="E28" i="163"/>
  <c r="V27" i="163"/>
  <c r="U27" i="163"/>
  <c r="W27" i="163" s="1"/>
  <c r="J27" i="163"/>
  <c r="G27" i="163"/>
  <c r="E27" i="163"/>
  <c r="X26" i="163"/>
  <c r="V26" i="163"/>
  <c r="U26" i="163"/>
  <c r="W26" i="163" s="1"/>
  <c r="J26" i="163"/>
  <c r="G26" i="163"/>
  <c r="E26" i="163"/>
  <c r="X25" i="163"/>
  <c r="W25" i="163"/>
  <c r="V25" i="163"/>
  <c r="U25" i="163"/>
  <c r="J25" i="163"/>
  <c r="G25" i="163"/>
  <c r="E25" i="163"/>
  <c r="V24" i="163"/>
  <c r="X24" i="163" s="1"/>
  <c r="U24" i="163"/>
  <c r="J24" i="163"/>
  <c r="G24" i="163"/>
  <c r="E24" i="163"/>
  <c r="V23" i="163"/>
  <c r="U23" i="163"/>
  <c r="X23" i="163" s="1"/>
  <c r="J23" i="163"/>
  <c r="G23" i="163"/>
  <c r="E23" i="163"/>
  <c r="V22" i="163"/>
  <c r="U22" i="163"/>
  <c r="X22" i="163" s="1"/>
  <c r="J22" i="163"/>
  <c r="G22" i="163"/>
  <c r="E22" i="163"/>
  <c r="V21" i="163"/>
  <c r="U21" i="163"/>
  <c r="X21" i="163" s="1"/>
  <c r="J21" i="163"/>
  <c r="G21" i="163"/>
  <c r="E21" i="163"/>
  <c r="V20" i="163"/>
  <c r="U20" i="163"/>
  <c r="X20" i="163" s="1"/>
  <c r="J20" i="163"/>
  <c r="G20" i="163"/>
  <c r="E20" i="163"/>
  <c r="V19" i="163"/>
  <c r="U19" i="163"/>
  <c r="W19" i="163" s="1"/>
  <c r="J19" i="163"/>
  <c r="G19" i="163"/>
  <c r="E19" i="163"/>
  <c r="X18" i="163"/>
  <c r="V18" i="163"/>
  <c r="U18" i="163"/>
  <c r="W18" i="163" s="1"/>
  <c r="J18" i="163"/>
  <c r="G18" i="163"/>
  <c r="E18" i="163"/>
  <c r="X17" i="163"/>
  <c r="W17" i="163"/>
  <c r="V17" i="163"/>
  <c r="U17" i="163"/>
  <c r="J17" i="163"/>
  <c r="G17" i="163"/>
  <c r="E17" i="163"/>
  <c r="V16" i="163"/>
  <c r="X16" i="163" s="1"/>
  <c r="U16" i="163"/>
  <c r="J16" i="163"/>
  <c r="G16" i="163"/>
  <c r="E16" i="163"/>
  <c r="Q11" i="163"/>
  <c r="Q10" i="163"/>
  <c r="Q9" i="163"/>
  <c r="Q8" i="163"/>
  <c r="Q7" i="163"/>
  <c r="Q6" i="163"/>
  <c r="Q5" i="163"/>
  <c r="X44" i="159"/>
  <c r="V44" i="159"/>
  <c r="U44" i="159"/>
  <c r="W44" i="159" s="1"/>
  <c r="J44" i="159"/>
  <c r="G44" i="159"/>
  <c r="E44" i="159"/>
  <c r="X43" i="159"/>
  <c r="W43" i="159"/>
  <c r="V43" i="159"/>
  <c r="U43" i="159"/>
  <c r="J43" i="159"/>
  <c r="G43" i="159"/>
  <c r="E43" i="159"/>
  <c r="X42" i="159"/>
  <c r="V42" i="159"/>
  <c r="W42" i="159" s="1"/>
  <c r="U42" i="159"/>
  <c r="J42" i="159"/>
  <c r="G42" i="159"/>
  <c r="E42" i="159"/>
  <c r="X41" i="159"/>
  <c r="W41" i="159"/>
  <c r="V41" i="159"/>
  <c r="U41" i="159"/>
  <c r="J41" i="159"/>
  <c r="G41" i="159"/>
  <c r="E41" i="159"/>
  <c r="V40" i="159"/>
  <c r="X40" i="159" s="1"/>
  <c r="U40" i="159"/>
  <c r="J40" i="159"/>
  <c r="G40" i="159"/>
  <c r="E40" i="159"/>
  <c r="V39" i="159"/>
  <c r="U39" i="159"/>
  <c r="X39" i="159" s="1"/>
  <c r="J39" i="159"/>
  <c r="G39" i="159"/>
  <c r="E39" i="159"/>
  <c r="V38" i="159"/>
  <c r="U38" i="159"/>
  <c r="X38" i="159" s="1"/>
  <c r="J38" i="159"/>
  <c r="G38" i="159"/>
  <c r="E38" i="159"/>
  <c r="V37" i="159"/>
  <c r="U37" i="159"/>
  <c r="X37" i="159" s="1"/>
  <c r="J37" i="159"/>
  <c r="G37" i="159"/>
  <c r="E37" i="159"/>
  <c r="V36" i="159"/>
  <c r="U36" i="159"/>
  <c r="X36" i="159" s="1"/>
  <c r="J36" i="159"/>
  <c r="G36" i="159"/>
  <c r="E36" i="159"/>
  <c r="V35" i="159"/>
  <c r="U35" i="159"/>
  <c r="W35" i="159" s="1"/>
  <c r="J35" i="159"/>
  <c r="G35" i="159"/>
  <c r="E35" i="159"/>
  <c r="X34" i="159"/>
  <c r="V34" i="159"/>
  <c r="U34" i="159"/>
  <c r="W34" i="159" s="1"/>
  <c r="J34" i="159"/>
  <c r="G34" i="159"/>
  <c r="E34" i="159"/>
  <c r="X33" i="159"/>
  <c r="W33" i="159"/>
  <c r="V33" i="159"/>
  <c r="U33" i="159"/>
  <c r="J33" i="159"/>
  <c r="G33" i="159"/>
  <c r="E33" i="159"/>
  <c r="V32" i="159"/>
  <c r="W32" i="159" s="1"/>
  <c r="U32" i="159"/>
  <c r="J32" i="159"/>
  <c r="G32" i="159"/>
  <c r="E32" i="159"/>
  <c r="V31" i="159"/>
  <c r="U31" i="159"/>
  <c r="X31" i="159" s="1"/>
  <c r="J31" i="159"/>
  <c r="G31" i="159"/>
  <c r="E31" i="159"/>
  <c r="V30" i="159"/>
  <c r="U30" i="159"/>
  <c r="X30" i="159" s="1"/>
  <c r="J30" i="159"/>
  <c r="G30" i="159"/>
  <c r="E30" i="159"/>
  <c r="V29" i="159"/>
  <c r="U29" i="159"/>
  <c r="X29" i="159" s="1"/>
  <c r="J29" i="159"/>
  <c r="G29" i="159"/>
  <c r="E29" i="159"/>
  <c r="V28" i="159"/>
  <c r="U28" i="159"/>
  <c r="X28" i="159" s="1"/>
  <c r="J28" i="159"/>
  <c r="G28" i="159"/>
  <c r="E28" i="159"/>
  <c r="V27" i="159"/>
  <c r="U27" i="159"/>
  <c r="W27" i="159" s="1"/>
  <c r="J27" i="159"/>
  <c r="G27" i="159"/>
  <c r="E27" i="159"/>
  <c r="X26" i="159"/>
  <c r="V26" i="159"/>
  <c r="U26" i="159"/>
  <c r="W26" i="159" s="1"/>
  <c r="J26" i="159"/>
  <c r="G26" i="159"/>
  <c r="E26" i="159"/>
  <c r="X25" i="159"/>
  <c r="W25" i="159"/>
  <c r="V25" i="159"/>
  <c r="U25" i="159"/>
  <c r="J25" i="159"/>
  <c r="G25" i="159"/>
  <c r="E25" i="159"/>
  <c r="V24" i="159"/>
  <c r="W24" i="159" s="1"/>
  <c r="U24" i="159"/>
  <c r="J24" i="159"/>
  <c r="G24" i="159"/>
  <c r="E24" i="159"/>
  <c r="V23" i="159"/>
  <c r="U23" i="159"/>
  <c r="X23" i="159" s="1"/>
  <c r="J23" i="159"/>
  <c r="G23" i="159"/>
  <c r="E23" i="159"/>
  <c r="V22" i="159"/>
  <c r="U22" i="159"/>
  <c r="X22" i="159" s="1"/>
  <c r="J22" i="159"/>
  <c r="G22" i="159"/>
  <c r="E22" i="159"/>
  <c r="V21" i="159"/>
  <c r="U21" i="159"/>
  <c r="X21" i="159" s="1"/>
  <c r="J21" i="159"/>
  <c r="G21" i="159"/>
  <c r="E21" i="159"/>
  <c r="V20" i="159"/>
  <c r="U20" i="159"/>
  <c r="X20" i="159" s="1"/>
  <c r="J20" i="159"/>
  <c r="G20" i="159"/>
  <c r="E20" i="159"/>
  <c r="X19" i="159"/>
  <c r="W19" i="159"/>
  <c r="V19" i="159"/>
  <c r="U19" i="159"/>
  <c r="J19" i="159"/>
  <c r="G19" i="159"/>
  <c r="E19" i="159"/>
  <c r="X18" i="159"/>
  <c r="V18" i="159"/>
  <c r="U18" i="159"/>
  <c r="W18" i="159" s="1"/>
  <c r="J18" i="159"/>
  <c r="G18" i="159"/>
  <c r="E18" i="159"/>
  <c r="X17" i="159"/>
  <c r="W17" i="159"/>
  <c r="V17" i="159"/>
  <c r="U17" i="159"/>
  <c r="J17" i="159"/>
  <c r="G17" i="159"/>
  <c r="E17" i="159"/>
  <c r="Q12" i="159"/>
  <c r="Q11" i="159"/>
  <c r="Q10" i="159"/>
  <c r="Q9" i="159"/>
  <c r="Q8" i="159"/>
  <c r="Q7" i="159"/>
  <c r="Q6" i="159"/>
  <c r="Q5" i="159"/>
  <c r="V44" i="149"/>
  <c r="U44" i="149"/>
  <c r="X44" i="149" s="1"/>
  <c r="J44" i="149"/>
  <c r="W43" i="149"/>
  <c r="V43" i="149"/>
  <c r="X43" i="149" s="1"/>
  <c r="U43" i="149"/>
  <c r="J43" i="149"/>
  <c r="V42" i="149"/>
  <c r="U42" i="149"/>
  <c r="X42" i="149" s="1"/>
  <c r="J42" i="149"/>
  <c r="X41" i="149"/>
  <c r="V41" i="149"/>
  <c r="U41" i="149"/>
  <c r="W41" i="149" s="1"/>
  <c r="J41" i="149"/>
  <c r="V40" i="149"/>
  <c r="U40" i="149"/>
  <c r="W40" i="149" s="1"/>
  <c r="J40" i="149"/>
  <c r="V39" i="149"/>
  <c r="U39" i="149"/>
  <c r="X39" i="149" s="1"/>
  <c r="J39" i="149"/>
  <c r="X38" i="149"/>
  <c r="W38" i="149"/>
  <c r="V38" i="149"/>
  <c r="U38" i="149"/>
  <c r="J38" i="149"/>
  <c r="V37" i="149"/>
  <c r="U37" i="149"/>
  <c r="X37" i="149" s="1"/>
  <c r="J37" i="149"/>
  <c r="V36" i="149"/>
  <c r="U36" i="149"/>
  <c r="X36" i="149" s="1"/>
  <c r="J36" i="149"/>
  <c r="W35" i="149"/>
  <c r="V35" i="149"/>
  <c r="X35" i="149" s="1"/>
  <c r="U35" i="149"/>
  <c r="J35" i="149"/>
  <c r="V34" i="149"/>
  <c r="U34" i="149"/>
  <c r="X34" i="149" s="1"/>
  <c r="J34" i="149"/>
  <c r="X33" i="149"/>
  <c r="V33" i="149"/>
  <c r="U33" i="149"/>
  <c r="W33" i="149" s="1"/>
  <c r="J33" i="149"/>
  <c r="V32" i="149"/>
  <c r="U32" i="149"/>
  <c r="W32" i="149" s="1"/>
  <c r="J32" i="149"/>
  <c r="V31" i="149"/>
  <c r="U31" i="149"/>
  <c r="X31" i="149" s="1"/>
  <c r="J31" i="149"/>
  <c r="X30" i="149"/>
  <c r="W30" i="149"/>
  <c r="V30" i="149"/>
  <c r="U30" i="149"/>
  <c r="J30" i="149"/>
  <c r="V29" i="149"/>
  <c r="U29" i="149"/>
  <c r="X29" i="149" s="1"/>
  <c r="J29" i="149"/>
  <c r="V28" i="149"/>
  <c r="U28" i="149"/>
  <c r="X28" i="149" s="1"/>
  <c r="J28" i="149"/>
  <c r="V27" i="149"/>
  <c r="W27" i="149" s="1"/>
  <c r="U27" i="149"/>
  <c r="J27" i="149"/>
  <c r="V26" i="149"/>
  <c r="U26" i="149"/>
  <c r="X26" i="149" s="1"/>
  <c r="J26" i="149"/>
  <c r="X25" i="149"/>
  <c r="V25" i="149"/>
  <c r="U25" i="149"/>
  <c r="W25" i="149" s="1"/>
  <c r="J25" i="149"/>
  <c r="V24" i="149"/>
  <c r="U24" i="149"/>
  <c r="W24" i="149" s="1"/>
  <c r="J24" i="149"/>
  <c r="V23" i="149"/>
  <c r="U23" i="149"/>
  <c r="X23" i="149" s="1"/>
  <c r="J23" i="149"/>
  <c r="X22" i="149"/>
  <c r="W22" i="149"/>
  <c r="V22" i="149"/>
  <c r="U22" i="149"/>
  <c r="J22" i="149"/>
  <c r="V21" i="149"/>
  <c r="U21" i="149"/>
  <c r="X21" i="149" s="1"/>
  <c r="J21" i="149"/>
  <c r="V20" i="149"/>
  <c r="U20" i="149"/>
  <c r="X20" i="149" s="1"/>
  <c r="J20" i="149"/>
  <c r="V19" i="149"/>
  <c r="X19" i="149" s="1"/>
  <c r="U19" i="149"/>
  <c r="J19" i="149"/>
  <c r="V18" i="149"/>
  <c r="U18" i="149"/>
  <c r="X18" i="149" s="1"/>
  <c r="J18" i="149"/>
  <c r="X17" i="149"/>
  <c r="V17" i="149"/>
  <c r="W17" i="149" s="1"/>
  <c r="U17" i="149"/>
  <c r="J17" i="149"/>
  <c r="J18" i="158"/>
  <c r="J19" i="158"/>
  <c r="J20" i="158"/>
  <c r="J21" i="158"/>
  <c r="J22" i="158"/>
  <c r="J23" i="158"/>
  <c r="J24" i="158"/>
  <c r="J25" i="158"/>
  <c r="J26" i="158"/>
  <c r="J27" i="158"/>
  <c r="J28" i="158"/>
  <c r="J29" i="158"/>
  <c r="J30" i="158"/>
  <c r="J31" i="158"/>
  <c r="J32" i="158"/>
  <c r="J33" i="158"/>
  <c r="J34" i="158"/>
  <c r="J35" i="158"/>
  <c r="J36" i="158"/>
  <c r="J37" i="158"/>
  <c r="J38" i="158"/>
  <c r="J39" i="158"/>
  <c r="J40" i="158"/>
  <c r="J41" i="158"/>
  <c r="J42" i="158"/>
  <c r="J43" i="158"/>
  <c r="J44" i="158"/>
  <c r="U18" i="158"/>
  <c r="V18" i="158"/>
  <c r="U19" i="158"/>
  <c r="V19" i="158"/>
  <c r="U20" i="158"/>
  <c r="V20" i="158"/>
  <c r="X20" i="158" s="1"/>
  <c r="U21" i="158"/>
  <c r="X21" i="158" s="1"/>
  <c r="V21" i="158"/>
  <c r="U22" i="158"/>
  <c r="V22" i="158"/>
  <c r="U23" i="158"/>
  <c r="V23" i="158"/>
  <c r="U24" i="158"/>
  <c r="V24" i="158"/>
  <c r="U25" i="158"/>
  <c r="V25" i="158"/>
  <c r="U26" i="158"/>
  <c r="V26" i="158"/>
  <c r="W26" i="158" s="1"/>
  <c r="U27" i="158"/>
  <c r="V27" i="158"/>
  <c r="U28" i="158"/>
  <c r="V28" i="158"/>
  <c r="X28" i="158" s="1"/>
  <c r="U29" i="158"/>
  <c r="X29" i="158" s="1"/>
  <c r="V29" i="158"/>
  <c r="U30" i="158"/>
  <c r="V30" i="158"/>
  <c r="X30" i="158" s="1"/>
  <c r="U31" i="158"/>
  <c r="V31" i="158"/>
  <c r="X31" i="158" s="1"/>
  <c r="U32" i="158"/>
  <c r="V32" i="158"/>
  <c r="U33" i="158"/>
  <c r="W33" i="158" s="1"/>
  <c r="V33" i="158"/>
  <c r="U34" i="158"/>
  <c r="V34" i="158"/>
  <c r="X34" i="158" s="1"/>
  <c r="U35" i="158"/>
  <c r="V35" i="158"/>
  <c r="U36" i="158"/>
  <c r="V36" i="158"/>
  <c r="W36" i="158" s="1"/>
  <c r="U37" i="158"/>
  <c r="W37" i="158" s="1"/>
  <c r="V37" i="158"/>
  <c r="U38" i="158"/>
  <c r="V38" i="158"/>
  <c r="X38" i="158" s="1"/>
  <c r="U39" i="158"/>
  <c r="V39" i="158"/>
  <c r="U40" i="158"/>
  <c r="V40" i="158"/>
  <c r="U41" i="158"/>
  <c r="V41" i="158"/>
  <c r="U42" i="158"/>
  <c r="V42" i="158"/>
  <c r="X42" i="158" s="1"/>
  <c r="U43" i="158"/>
  <c r="V43" i="158"/>
  <c r="U44" i="158"/>
  <c r="V44" i="158"/>
  <c r="X22" i="158"/>
  <c r="X43" i="158"/>
  <c r="G44" i="158"/>
  <c r="E44" i="158"/>
  <c r="G43" i="158"/>
  <c r="E43" i="158"/>
  <c r="G42" i="158"/>
  <c r="E42" i="158"/>
  <c r="G41" i="158"/>
  <c r="E41" i="158"/>
  <c r="G40" i="158"/>
  <c r="E40" i="158"/>
  <c r="X39" i="158"/>
  <c r="G39" i="158"/>
  <c r="E39" i="158"/>
  <c r="G38" i="158"/>
  <c r="E38" i="158"/>
  <c r="G37" i="158"/>
  <c r="E37" i="158"/>
  <c r="G36" i="158"/>
  <c r="E36" i="158"/>
  <c r="G35" i="158"/>
  <c r="E35" i="158"/>
  <c r="W34" i="158"/>
  <c r="G34" i="158"/>
  <c r="E34" i="158"/>
  <c r="G33" i="158"/>
  <c r="E33" i="158"/>
  <c r="G32" i="158"/>
  <c r="E32" i="158"/>
  <c r="G31" i="158"/>
  <c r="E31" i="158"/>
  <c r="G30" i="158"/>
  <c r="E30" i="158"/>
  <c r="G29" i="158"/>
  <c r="E29" i="158"/>
  <c r="G28" i="158"/>
  <c r="E28" i="158"/>
  <c r="W27" i="158"/>
  <c r="G27" i="158"/>
  <c r="E27" i="158"/>
  <c r="G26" i="158"/>
  <c r="E26" i="158"/>
  <c r="G25" i="158"/>
  <c r="E25" i="158"/>
  <c r="X24" i="158"/>
  <c r="G24" i="158"/>
  <c r="E24" i="158"/>
  <c r="W23" i="158"/>
  <c r="G23" i="158"/>
  <c r="E23" i="158"/>
  <c r="G22" i="158"/>
  <c r="E22" i="158"/>
  <c r="G21" i="158"/>
  <c r="E21" i="158"/>
  <c r="G20" i="158"/>
  <c r="E20" i="158"/>
  <c r="G19" i="158"/>
  <c r="E19" i="158"/>
  <c r="X18" i="158"/>
  <c r="G18" i="158"/>
  <c r="E18" i="158"/>
  <c r="V17" i="158"/>
  <c r="U17" i="158"/>
  <c r="W17" i="158" s="1"/>
  <c r="J17" i="158"/>
  <c r="G17" i="158"/>
  <c r="E17" i="158"/>
  <c r="Q12" i="158"/>
  <c r="Q11" i="158"/>
  <c r="Q10" i="158"/>
  <c r="Q9" i="158"/>
  <c r="Q8" i="158"/>
  <c r="Q7" i="158"/>
  <c r="Q6" i="158"/>
  <c r="Q5" i="158"/>
  <c r="V63" i="156"/>
  <c r="U63" i="156"/>
  <c r="X63" i="156" s="1"/>
  <c r="G63" i="156"/>
  <c r="E63" i="156"/>
  <c r="X62" i="156"/>
  <c r="V62" i="156"/>
  <c r="U62" i="156"/>
  <c r="W62" i="156" s="1"/>
  <c r="G62" i="156"/>
  <c r="E62" i="156"/>
  <c r="X61" i="156"/>
  <c r="W61" i="156"/>
  <c r="V61" i="156"/>
  <c r="U61" i="156"/>
  <c r="G61" i="156"/>
  <c r="E61" i="156"/>
  <c r="V60" i="156"/>
  <c r="W60" i="156" s="1"/>
  <c r="U60" i="156"/>
  <c r="G60" i="156"/>
  <c r="E60" i="156"/>
  <c r="V59" i="156"/>
  <c r="U59" i="156"/>
  <c r="X59" i="156" s="1"/>
  <c r="G59" i="156"/>
  <c r="E59" i="156"/>
  <c r="V58" i="156"/>
  <c r="U58" i="156"/>
  <c r="X58" i="156" s="1"/>
  <c r="G58" i="156"/>
  <c r="E58" i="156"/>
  <c r="V57" i="156"/>
  <c r="U57" i="156"/>
  <c r="X57" i="156" s="1"/>
  <c r="G57" i="156"/>
  <c r="E57" i="156"/>
  <c r="V56" i="156"/>
  <c r="U56" i="156"/>
  <c r="X56" i="156" s="1"/>
  <c r="G56" i="156"/>
  <c r="E56" i="156"/>
  <c r="V55" i="156"/>
  <c r="U55" i="156"/>
  <c r="X55" i="156" s="1"/>
  <c r="G55" i="156"/>
  <c r="E55" i="156"/>
  <c r="X54" i="156"/>
  <c r="W54" i="156"/>
  <c r="V54" i="156"/>
  <c r="U54" i="156"/>
  <c r="G54" i="156"/>
  <c r="E54" i="156"/>
  <c r="V53" i="156"/>
  <c r="X53" i="156" s="1"/>
  <c r="U53" i="156"/>
  <c r="G53" i="156"/>
  <c r="E53" i="156"/>
  <c r="V52" i="156"/>
  <c r="U52" i="156"/>
  <c r="X52" i="156" s="1"/>
  <c r="G52" i="156"/>
  <c r="E52" i="156"/>
  <c r="V51" i="156"/>
  <c r="U51" i="156"/>
  <c r="X51" i="156" s="1"/>
  <c r="G51" i="156"/>
  <c r="E51" i="156"/>
  <c r="W50" i="156"/>
  <c r="V50" i="156"/>
  <c r="U50" i="156"/>
  <c r="X50" i="156" s="1"/>
  <c r="G50" i="156"/>
  <c r="E50" i="156"/>
  <c r="V49" i="156"/>
  <c r="U49" i="156"/>
  <c r="X49" i="156" s="1"/>
  <c r="G49" i="156"/>
  <c r="E49" i="156"/>
  <c r="V48" i="156"/>
  <c r="U48" i="156"/>
  <c r="X48" i="156" s="1"/>
  <c r="G48" i="156"/>
  <c r="E48" i="156"/>
  <c r="X47" i="156"/>
  <c r="V47" i="156"/>
  <c r="U47" i="156"/>
  <c r="W47" i="156" s="1"/>
  <c r="G47" i="156"/>
  <c r="E47" i="156"/>
  <c r="X46" i="156"/>
  <c r="W46" i="156"/>
  <c r="V46" i="156"/>
  <c r="U46" i="156"/>
  <c r="G46" i="156"/>
  <c r="E46" i="156"/>
  <c r="V45" i="156"/>
  <c r="W45" i="156" s="1"/>
  <c r="U45" i="156"/>
  <c r="G45" i="156"/>
  <c r="E45" i="156"/>
  <c r="V44" i="156"/>
  <c r="U44" i="156"/>
  <c r="X44" i="156" s="1"/>
  <c r="G44" i="156"/>
  <c r="E44" i="156"/>
  <c r="W43" i="156"/>
  <c r="V43" i="156"/>
  <c r="U43" i="156"/>
  <c r="X43" i="156" s="1"/>
  <c r="G43" i="156"/>
  <c r="E43" i="156"/>
  <c r="V42" i="156"/>
  <c r="U42" i="156"/>
  <c r="X42" i="156" s="1"/>
  <c r="G42" i="156"/>
  <c r="E42" i="156"/>
  <c r="V41" i="156"/>
  <c r="U41" i="156"/>
  <c r="X41" i="156" s="1"/>
  <c r="G41" i="156"/>
  <c r="E41" i="156"/>
  <c r="X40" i="156"/>
  <c r="V40" i="156"/>
  <c r="U40" i="156"/>
  <c r="W40" i="156" s="1"/>
  <c r="G40" i="156"/>
  <c r="E40" i="156"/>
  <c r="X39" i="156"/>
  <c r="W39" i="156"/>
  <c r="V39" i="156"/>
  <c r="U39" i="156"/>
  <c r="G39" i="156"/>
  <c r="E39" i="156"/>
  <c r="V38" i="156"/>
  <c r="W38" i="156" s="1"/>
  <c r="U38" i="156"/>
  <c r="G38" i="156"/>
  <c r="E38" i="156"/>
  <c r="V37" i="156"/>
  <c r="U37" i="156"/>
  <c r="X37" i="156" s="1"/>
  <c r="G37" i="156"/>
  <c r="E37" i="156"/>
  <c r="V36" i="156"/>
  <c r="U36" i="156"/>
  <c r="X36" i="156" s="1"/>
  <c r="G36" i="156"/>
  <c r="E36" i="156"/>
  <c r="W35" i="156"/>
  <c r="V35" i="156"/>
  <c r="U35" i="156"/>
  <c r="X35" i="156" s="1"/>
  <c r="G35" i="156"/>
  <c r="E35" i="156"/>
  <c r="V34" i="156"/>
  <c r="U34" i="156"/>
  <c r="X34" i="156" s="1"/>
  <c r="G34" i="156"/>
  <c r="E34" i="156"/>
  <c r="X33" i="156"/>
  <c r="V33" i="156"/>
  <c r="U33" i="156"/>
  <c r="W33" i="156" s="1"/>
  <c r="G33" i="156"/>
  <c r="E33" i="156"/>
  <c r="X32" i="156"/>
  <c r="W32" i="156"/>
  <c r="V32" i="156"/>
  <c r="U32" i="156"/>
  <c r="G32" i="156"/>
  <c r="E32" i="156"/>
  <c r="V31" i="156"/>
  <c r="X31" i="156" s="1"/>
  <c r="U31" i="156"/>
  <c r="G31" i="156"/>
  <c r="E31" i="156"/>
  <c r="V30" i="156"/>
  <c r="U30" i="156"/>
  <c r="X30" i="156" s="1"/>
  <c r="G30" i="156"/>
  <c r="E30" i="156"/>
  <c r="V29" i="156"/>
  <c r="U29" i="156"/>
  <c r="X29" i="156" s="1"/>
  <c r="G29" i="156"/>
  <c r="E29" i="156"/>
  <c r="W28" i="156"/>
  <c r="V28" i="156"/>
  <c r="U28" i="156"/>
  <c r="X28" i="156" s="1"/>
  <c r="G28" i="156"/>
  <c r="E28" i="156"/>
  <c r="V27" i="156"/>
  <c r="U27" i="156"/>
  <c r="X27" i="156" s="1"/>
  <c r="G27" i="156"/>
  <c r="E27" i="156"/>
  <c r="V26" i="156"/>
  <c r="U26" i="156"/>
  <c r="X26" i="156" s="1"/>
  <c r="G26" i="156"/>
  <c r="E26" i="156"/>
  <c r="X25" i="156"/>
  <c r="V25" i="156"/>
  <c r="U25" i="156"/>
  <c r="W25" i="156" s="1"/>
  <c r="G25" i="156"/>
  <c r="E25" i="156"/>
  <c r="V24" i="156"/>
  <c r="W24" i="156" s="1"/>
  <c r="U24" i="156"/>
  <c r="G24" i="156"/>
  <c r="E24" i="156"/>
  <c r="V23" i="156"/>
  <c r="U23" i="156"/>
  <c r="X23" i="156" s="1"/>
  <c r="G23" i="156"/>
  <c r="E23" i="156"/>
  <c r="V22" i="156"/>
  <c r="U22" i="156"/>
  <c r="X22" i="156" s="1"/>
  <c r="G22" i="156"/>
  <c r="E22" i="156"/>
  <c r="X21" i="156"/>
  <c r="W21" i="156"/>
  <c r="V21" i="156"/>
  <c r="U21" i="156"/>
  <c r="G21" i="156"/>
  <c r="E21" i="156"/>
  <c r="V20" i="156"/>
  <c r="W20" i="156" s="1"/>
  <c r="U20" i="156"/>
  <c r="X20" i="156" s="1"/>
  <c r="G20" i="156"/>
  <c r="E20" i="156"/>
  <c r="V19" i="156"/>
  <c r="U19" i="156"/>
  <c r="X19" i="156" s="1"/>
  <c r="G19" i="156"/>
  <c r="E19" i="156"/>
  <c r="Q14" i="156"/>
  <c r="Q13" i="156"/>
  <c r="Q12" i="156"/>
  <c r="Q11" i="156"/>
  <c r="Q10" i="156"/>
  <c r="Q9" i="156"/>
  <c r="Q8" i="156"/>
  <c r="Q7" i="156"/>
  <c r="Q6" i="156"/>
  <c r="Q5" i="156"/>
  <c r="V14" i="155"/>
  <c r="U14" i="155"/>
  <c r="X14" i="155" s="1"/>
  <c r="E14" i="155"/>
  <c r="X13" i="155"/>
  <c r="V13" i="155"/>
  <c r="U13" i="155"/>
  <c r="W13" i="155" s="1"/>
  <c r="E13" i="155"/>
  <c r="X12" i="155"/>
  <c r="L6" i="155" s="1"/>
  <c r="W12" i="155"/>
  <c r="V12" i="155"/>
  <c r="U12" i="155"/>
  <c r="J12" i="155"/>
  <c r="G12" i="155"/>
  <c r="E12" i="155"/>
  <c r="Q7" i="155"/>
  <c r="Q6" i="155"/>
  <c r="Q5" i="155"/>
  <c r="V14" i="154"/>
  <c r="U14" i="154"/>
  <c r="E14" i="154"/>
  <c r="V13" i="154"/>
  <c r="U13" i="154"/>
  <c r="X13" i="154" s="1"/>
  <c r="E13" i="154"/>
  <c r="V12" i="154"/>
  <c r="U12" i="154"/>
  <c r="J12" i="154"/>
  <c r="G12" i="154"/>
  <c r="E12" i="154"/>
  <c r="Q7" i="154"/>
  <c r="Q6" i="154"/>
  <c r="Q5" i="154"/>
  <c r="V29" i="153"/>
  <c r="U29" i="153"/>
  <c r="X29" i="153" s="1"/>
  <c r="J29" i="153"/>
  <c r="G29" i="153"/>
  <c r="E29" i="153"/>
  <c r="X28" i="153"/>
  <c r="V28" i="153"/>
  <c r="U28" i="153"/>
  <c r="W28" i="153" s="1"/>
  <c r="J28" i="153"/>
  <c r="G28" i="153"/>
  <c r="E28" i="153"/>
  <c r="X27" i="153"/>
  <c r="W27" i="153"/>
  <c r="V27" i="153"/>
  <c r="U27" i="153"/>
  <c r="J27" i="153"/>
  <c r="G27" i="153"/>
  <c r="E27" i="153"/>
  <c r="X26" i="153"/>
  <c r="W26" i="153"/>
  <c r="V26" i="153"/>
  <c r="U26" i="153"/>
  <c r="J26" i="153"/>
  <c r="G26" i="153"/>
  <c r="E26" i="153"/>
  <c r="V25" i="153"/>
  <c r="W25" i="153" s="1"/>
  <c r="U25" i="153"/>
  <c r="J25" i="153"/>
  <c r="G25" i="153"/>
  <c r="E25" i="153"/>
  <c r="V24" i="153"/>
  <c r="U24" i="153"/>
  <c r="X24" i="153" s="1"/>
  <c r="J24" i="153"/>
  <c r="G24" i="153"/>
  <c r="E24" i="153"/>
  <c r="V23" i="153"/>
  <c r="U23" i="153"/>
  <c r="X23" i="153" s="1"/>
  <c r="J23" i="153"/>
  <c r="G23" i="153"/>
  <c r="E23" i="153"/>
  <c r="X22" i="153"/>
  <c r="V22" i="153"/>
  <c r="U22" i="153"/>
  <c r="W22" i="153" s="1"/>
  <c r="J22" i="153"/>
  <c r="G22" i="153"/>
  <c r="E22" i="153"/>
  <c r="W21" i="153"/>
  <c r="V21" i="153"/>
  <c r="U21" i="153"/>
  <c r="X21" i="153" s="1"/>
  <c r="J21" i="153"/>
  <c r="G21" i="153"/>
  <c r="E21" i="153"/>
  <c r="V20" i="153"/>
  <c r="U20" i="153"/>
  <c r="W20" i="153" s="1"/>
  <c r="J20" i="153"/>
  <c r="G20" i="153"/>
  <c r="E20" i="153"/>
  <c r="X19" i="153"/>
  <c r="W19" i="153"/>
  <c r="V19" i="153"/>
  <c r="U19" i="153"/>
  <c r="J19" i="153"/>
  <c r="G19" i="153"/>
  <c r="E19" i="153"/>
  <c r="V18" i="153"/>
  <c r="W18" i="153" s="1"/>
  <c r="U18" i="153"/>
  <c r="J18" i="153"/>
  <c r="G18" i="153"/>
  <c r="E18" i="153"/>
  <c r="V17" i="153"/>
  <c r="U17" i="153"/>
  <c r="W17" i="153" s="1"/>
  <c r="J17" i="153"/>
  <c r="G17" i="153"/>
  <c r="E17" i="153"/>
  <c r="V16" i="153"/>
  <c r="U16" i="153"/>
  <c r="X16" i="153" s="1"/>
  <c r="J16" i="153"/>
  <c r="G16" i="153"/>
  <c r="E16" i="153"/>
  <c r="V15" i="153"/>
  <c r="U15" i="153"/>
  <c r="X15" i="153" s="1"/>
  <c r="J15" i="153"/>
  <c r="G15" i="153"/>
  <c r="E15" i="153"/>
  <c r="Q10" i="153"/>
  <c r="Q9" i="153"/>
  <c r="Q8" i="153"/>
  <c r="Q7" i="153"/>
  <c r="Q6" i="153"/>
  <c r="Q5" i="153"/>
  <c r="X29" i="152"/>
  <c r="W29" i="152"/>
  <c r="V29" i="152"/>
  <c r="U29" i="152"/>
  <c r="J29" i="152"/>
  <c r="G29" i="152"/>
  <c r="E29" i="152"/>
  <c r="X28" i="152"/>
  <c r="W28" i="152"/>
  <c r="V28" i="152"/>
  <c r="U28" i="152"/>
  <c r="J28" i="152"/>
  <c r="G28" i="152"/>
  <c r="E28" i="152"/>
  <c r="X27" i="152"/>
  <c r="W27" i="152"/>
  <c r="V27" i="152"/>
  <c r="U27" i="152"/>
  <c r="J27" i="152"/>
  <c r="G27" i="152"/>
  <c r="E27" i="152"/>
  <c r="X26" i="152"/>
  <c r="W26" i="152"/>
  <c r="V26" i="152"/>
  <c r="U26" i="152"/>
  <c r="J26" i="152"/>
  <c r="G26" i="152"/>
  <c r="E26" i="152"/>
  <c r="X25" i="152"/>
  <c r="W25" i="152"/>
  <c r="V25" i="152"/>
  <c r="U25" i="152"/>
  <c r="J25" i="152"/>
  <c r="G25" i="152"/>
  <c r="E25" i="152"/>
  <c r="X24" i="152"/>
  <c r="W24" i="152"/>
  <c r="V24" i="152"/>
  <c r="U24" i="152"/>
  <c r="J24" i="152"/>
  <c r="G24" i="152"/>
  <c r="E24" i="152"/>
  <c r="X23" i="152"/>
  <c r="W23" i="152"/>
  <c r="V23" i="152"/>
  <c r="U23" i="152"/>
  <c r="J23" i="152"/>
  <c r="G23" i="152"/>
  <c r="E23" i="152"/>
  <c r="X22" i="152"/>
  <c r="W22" i="152"/>
  <c r="V22" i="152"/>
  <c r="U22" i="152"/>
  <c r="J22" i="152"/>
  <c r="G22" i="152"/>
  <c r="E22" i="152"/>
  <c r="X21" i="152"/>
  <c r="W21" i="152"/>
  <c r="V21" i="152"/>
  <c r="U21" i="152"/>
  <c r="J21" i="152"/>
  <c r="G21" i="152"/>
  <c r="E21" i="152"/>
  <c r="X20" i="152"/>
  <c r="W20" i="152"/>
  <c r="V20" i="152"/>
  <c r="U20" i="152"/>
  <c r="J20" i="152"/>
  <c r="G20" i="152"/>
  <c r="E20" i="152"/>
  <c r="X19" i="152"/>
  <c r="W19" i="152"/>
  <c r="V19" i="152"/>
  <c r="U19" i="152"/>
  <c r="J19" i="152"/>
  <c r="G19" i="152"/>
  <c r="E19" i="152"/>
  <c r="X18" i="152"/>
  <c r="W18" i="152"/>
  <c r="K8" i="152" s="1"/>
  <c r="V18" i="152"/>
  <c r="U18" i="152"/>
  <c r="J18" i="152"/>
  <c r="G18" i="152"/>
  <c r="E18" i="152"/>
  <c r="X17" i="152"/>
  <c r="W17" i="152"/>
  <c r="V17" i="152"/>
  <c r="U17" i="152"/>
  <c r="J17" i="152"/>
  <c r="G17" i="152"/>
  <c r="E17" i="152"/>
  <c r="X16" i="152"/>
  <c r="W16" i="152"/>
  <c r="V16" i="152"/>
  <c r="U16" i="152"/>
  <c r="J16" i="152"/>
  <c r="G16" i="152"/>
  <c r="E16" i="152"/>
  <c r="X15" i="152"/>
  <c r="W15" i="152"/>
  <c r="V15" i="152"/>
  <c r="U15" i="152"/>
  <c r="J15" i="152"/>
  <c r="G15" i="152"/>
  <c r="E15" i="152"/>
  <c r="Q10" i="152"/>
  <c r="L10" i="152"/>
  <c r="Q9" i="152"/>
  <c r="L9" i="152"/>
  <c r="K9" i="152"/>
  <c r="Q8" i="152"/>
  <c r="L8" i="152"/>
  <c r="Q7" i="152"/>
  <c r="L7" i="152"/>
  <c r="Q6" i="152"/>
  <c r="L6" i="152"/>
  <c r="Q5" i="152"/>
  <c r="L5" i="152"/>
  <c r="L8" i="165" l="1"/>
  <c r="L10" i="165"/>
  <c r="X19" i="165"/>
  <c r="X27" i="165"/>
  <c r="L7" i="165" s="1"/>
  <c r="X35" i="165"/>
  <c r="W16" i="165"/>
  <c r="W24" i="165"/>
  <c r="W32" i="165"/>
  <c r="W23" i="165"/>
  <c r="W31" i="165"/>
  <c r="W22" i="165"/>
  <c r="W30" i="165"/>
  <c r="W21" i="165"/>
  <c r="W29" i="165"/>
  <c r="W20" i="165"/>
  <c r="W28" i="165"/>
  <c r="L7" i="164"/>
  <c r="L9" i="164"/>
  <c r="L6" i="164"/>
  <c r="L11" i="164"/>
  <c r="L10" i="164"/>
  <c r="L8" i="164"/>
  <c r="L5" i="164"/>
  <c r="W17" i="164"/>
  <c r="W25" i="164"/>
  <c r="W33" i="164"/>
  <c r="W16" i="164"/>
  <c r="W24" i="164"/>
  <c r="W32" i="164"/>
  <c r="W30" i="164"/>
  <c r="W20" i="164"/>
  <c r="W28" i="164"/>
  <c r="L8" i="163"/>
  <c r="W24" i="163"/>
  <c r="W32" i="163"/>
  <c r="X19" i="163"/>
  <c r="L7" i="163" s="1"/>
  <c r="X27" i="163"/>
  <c r="X35" i="163"/>
  <c r="L6" i="163" s="1"/>
  <c r="W16" i="163"/>
  <c r="W23" i="163"/>
  <c r="W31" i="163"/>
  <c r="W22" i="163"/>
  <c r="W30" i="163"/>
  <c r="W21" i="163"/>
  <c r="W29" i="163"/>
  <c r="W20" i="163"/>
  <c r="W28" i="163"/>
  <c r="W36" i="163"/>
  <c r="W40" i="159"/>
  <c r="K9" i="159"/>
  <c r="X27" i="159"/>
  <c r="X35" i="159"/>
  <c r="W23" i="159"/>
  <c r="X24" i="159"/>
  <c r="L9" i="159" s="1"/>
  <c r="W31" i="159"/>
  <c r="X32" i="159"/>
  <c r="L10" i="159" s="1"/>
  <c r="W39" i="159"/>
  <c r="W22" i="159"/>
  <c r="W30" i="159"/>
  <c r="W38" i="159"/>
  <c r="L5" i="159"/>
  <c r="W21" i="159"/>
  <c r="W29" i="159"/>
  <c r="W37" i="159"/>
  <c r="W20" i="159"/>
  <c r="K8" i="159" s="1"/>
  <c r="W28" i="159"/>
  <c r="K7" i="159" s="1"/>
  <c r="W36" i="159"/>
  <c r="W21" i="149"/>
  <c r="X24" i="149"/>
  <c r="W29" i="149"/>
  <c r="X32" i="149"/>
  <c r="W37" i="149"/>
  <c r="X40" i="149"/>
  <c r="W19" i="149"/>
  <c r="W34" i="149"/>
  <c r="W42" i="149"/>
  <c r="X27" i="149"/>
  <c r="W18" i="149"/>
  <c r="W26" i="149"/>
  <c r="W23" i="149"/>
  <c r="W31" i="149"/>
  <c r="W39" i="149"/>
  <c r="W20" i="149"/>
  <c r="W28" i="149"/>
  <c r="W36" i="149"/>
  <c r="W44" i="149"/>
  <c r="W31" i="158"/>
  <c r="W18" i="158"/>
  <c r="W43" i="158"/>
  <c r="W21" i="158"/>
  <c r="W24" i="158"/>
  <c r="W32" i="158"/>
  <c r="X35" i="158"/>
  <c r="X40" i="158"/>
  <c r="W20" i="158"/>
  <c r="X26" i="158"/>
  <c r="X27" i="158"/>
  <c r="X32" i="158"/>
  <c r="X37" i="158"/>
  <c r="W19" i="158"/>
  <c r="X44" i="158"/>
  <c r="W22" i="158"/>
  <c r="X25" i="158"/>
  <c r="X36" i="158"/>
  <c r="X41" i="158"/>
  <c r="X19" i="158"/>
  <c r="X17" i="158"/>
  <c r="X23" i="158"/>
  <c r="X33" i="158"/>
  <c r="W42" i="158"/>
  <c r="W25" i="158"/>
  <c r="W35" i="158"/>
  <c r="W41" i="158"/>
  <c r="W30" i="158"/>
  <c r="W40" i="158"/>
  <c r="W29" i="158"/>
  <c r="W39" i="158"/>
  <c r="W28" i="158"/>
  <c r="W38" i="158"/>
  <c r="W44" i="158"/>
  <c r="L13" i="156"/>
  <c r="L10" i="156"/>
  <c r="W31" i="156"/>
  <c r="W53" i="156"/>
  <c r="W23" i="156"/>
  <c r="X24" i="156"/>
  <c r="L14" i="156" s="1"/>
  <c r="W30" i="156"/>
  <c r="W37" i="156"/>
  <c r="X38" i="156"/>
  <c r="X45" i="156"/>
  <c r="W52" i="156"/>
  <c r="W59" i="156"/>
  <c r="X60" i="156"/>
  <c r="W22" i="156"/>
  <c r="W29" i="156"/>
  <c r="W36" i="156"/>
  <c r="W44" i="156"/>
  <c r="W51" i="156"/>
  <c r="W58" i="156"/>
  <c r="W57" i="156"/>
  <c r="W27" i="156"/>
  <c r="W42" i="156"/>
  <c r="W49" i="156"/>
  <c r="W56" i="156"/>
  <c r="W19" i="156"/>
  <c r="W26" i="156"/>
  <c r="W34" i="156"/>
  <c r="W41" i="156"/>
  <c r="W48" i="156"/>
  <c r="W55" i="156"/>
  <c r="W63" i="156"/>
  <c r="L7" i="155"/>
  <c r="L5" i="155"/>
  <c r="W14" i="155"/>
  <c r="K6" i="155" s="1"/>
  <c r="X14" i="154"/>
  <c r="X12" i="154"/>
  <c r="L5" i="154"/>
  <c r="L7" i="154"/>
  <c r="L6" i="154"/>
  <c r="W13" i="154"/>
  <c r="W12" i="154"/>
  <c r="W14" i="154"/>
  <c r="L10" i="153"/>
  <c r="L7" i="153"/>
  <c r="X20" i="153"/>
  <c r="W16" i="153"/>
  <c r="X17" i="153"/>
  <c r="L8" i="153" s="1"/>
  <c r="W24" i="153"/>
  <c r="X25" i="153"/>
  <c r="W15" i="153"/>
  <c r="W23" i="153"/>
  <c r="X18" i="153"/>
  <c r="W29" i="153"/>
  <c r="K6" i="152"/>
  <c r="K7" i="152"/>
  <c r="K10" i="152"/>
  <c r="K5" i="152"/>
  <c r="L5" i="165" l="1"/>
  <c r="L11" i="165"/>
  <c r="K10" i="165"/>
  <c r="K7" i="165"/>
  <c r="K8" i="165"/>
  <c r="K9" i="165"/>
  <c r="K6" i="165"/>
  <c r="K11" i="165"/>
  <c r="K5" i="165"/>
  <c r="L6" i="165"/>
  <c r="L9" i="165"/>
  <c r="K10" i="164"/>
  <c r="K7" i="164"/>
  <c r="K9" i="164"/>
  <c r="K6" i="164"/>
  <c r="K11" i="164"/>
  <c r="K5" i="164"/>
  <c r="K8" i="164"/>
  <c r="L10" i="163"/>
  <c r="L11" i="163"/>
  <c r="L5" i="163"/>
  <c r="L9" i="163"/>
  <c r="K10" i="163"/>
  <c r="K7" i="163"/>
  <c r="K9" i="163"/>
  <c r="K6" i="163"/>
  <c r="K11" i="163"/>
  <c r="K8" i="163"/>
  <c r="K5" i="163"/>
  <c r="L6" i="159"/>
  <c r="K11" i="159"/>
  <c r="L8" i="159"/>
  <c r="L12" i="159"/>
  <c r="K10" i="159"/>
  <c r="K12" i="159"/>
  <c r="L7" i="159"/>
  <c r="K6" i="159"/>
  <c r="K5" i="159"/>
  <c r="L11" i="159"/>
  <c r="K7" i="158"/>
  <c r="K10" i="158"/>
  <c r="K12" i="158"/>
  <c r="K11" i="158"/>
  <c r="K8" i="158"/>
  <c r="K5" i="158"/>
  <c r="K6" i="158"/>
  <c r="L9" i="158"/>
  <c r="L8" i="158"/>
  <c r="L6" i="158"/>
  <c r="L11" i="158"/>
  <c r="L7" i="158"/>
  <c r="L5" i="158"/>
  <c r="L10" i="158"/>
  <c r="L12" i="158"/>
  <c r="K9" i="158"/>
  <c r="L8" i="156"/>
  <c r="L5" i="156"/>
  <c r="L11" i="156"/>
  <c r="L9" i="156"/>
  <c r="L7" i="156"/>
  <c r="L6" i="156"/>
  <c r="K9" i="156"/>
  <c r="K8" i="156"/>
  <c r="K14" i="156"/>
  <c r="K6" i="156"/>
  <c r="K11" i="156"/>
  <c r="K12" i="156"/>
  <c r="K13" i="156"/>
  <c r="K5" i="156"/>
  <c r="K10" i="156"/>
  <c r="K7" i="156"/>
  <c r="L12" i="156"/>
  <c r="K5" i="155"/>
  <c r="K7" i="155"/>
  <c r="K5" i="154"/>
  <c r="K7" i="154"/>
  <c r="K6" i="154"/>
  <c r="L9" i="153"/>
  <c r="L5" i="153"/>
  <c r="K8" i="153"/>
  <c r="K5" i="153"/>
  <c r="K9" i="153"/>
  <c r="K10" i="153"/>
  <c r="K6" i="153"/>
  <c r="K7" i="153"/>
  <c r="L6" i="153"/>
  <c r="G44" i="149" l="1"/>
  <c r="E44" i="149"/>
  <c r="G43" i="149"/>
  <c r="E43" i="149"/>
  <c r="G42" i="149"/>
  <c r="E42" i="149"/>
  <c r="G41" i="149"/>
  <c r="E41" i="149"/>
  <c r="G40" i="149"/>
  <c r="E40" i="149"/>
  <c r="G39" i="149"/>
  <c r="E39" i="149"/>
  <c r="G38" i="149"/>
  <c r="E38" i="149"/>
  <c r="G37" i="149"/>
  <c r="E37" i="149"/>
  <c r="G36" i="149"/>
  <c r="E36" i="149"/>
  <c r="G35" i="149"/>
  <c r="E35" i="149"/>
  <c r="G34" i="149"/>
  <c r="E34" i="149"/>
  <c r="G33" i="149"/>
  <c r="E33" i="149"/>
  <c r="G32" i="149"/>
  <c r="E32" i="149"/>
  <c r="G31" i="149"/>
  <c r="E31" i="149"/>
  <c r="G30" i="149"/>
  <c r="E30" i="149"/>
  <c r="G29" i="149"/>
  <c r="E29" i="149"/>
  <c r="G28" i="149"/>
  <c r="E28" i="149"/>
  <c r="G27" i="149"/>
  <c r="E27" i="149"/>
  <c r="G26" i="149"/>
  <c r="E26" i="149"/>
  <c r="G25" i="149"/>
  <c r="E25" i="149"/>
  <c r="G24" i="149"/>
  <c r="E24" i="149"/>
  <c r="G23" i="149"/>
  <c r="E23" i="149"/>
  <c r="G22" i="149"/>
  <c r="E22" i="149"/>
  <c r="G21" i="149"/>
  <c r="E21" i="149"/>
  <c r="G20" i="149"/>
  <c r="E20" i="149"/>
  <c r="G19" i="149"/>
  <c r="E19" i="149"/>
  <c r="G18" i="149"/>
  <c r="E18" i="149"/>
  <c r="G17" i="149"/>
  <c r="E17" i="149"/>
  <c r="Q12" i="149"/>
  <c r="Q11" i="149"/>
  <c r="Q10" i="149"/>
  <c r="Q9" i="149"/>
  <c r="Q8" i="149"/>
  <c r="Q7" i="149"/>
  <c r="Q6" i="149"/>
  <c r="Q5" i="149"/>
  <c r="V53" i="148"/>
  <c r="U53" i="148"/>
  <c r="X53" i="148" s="1"/>
  <c r="J53" i="148"/>
  <c r="G53" i="148"/>
  <c r="E53" i="148"/>
  <c r="V52" i="148"/>
  <c r="U52" i="148"/>
  <c r="W52" i="148" s="1"/>
  <c r="J52" i="148"/>
  <c r="G52" i="148"/>
  <c r="E52" i="148"/>
  <c r="X51" i="148"/>
  <c r="V51" i="148"/>
  <c r="U51" i="148"/>
  <c r="W51" i="148" s="1"/>
  <c r="J51" i="148"/>
  <c r="G51" i="148"/>
  <c r="E51" i="148"/>
  <c r="X50" i="148"/>
  <c r="W50" i="148"/>
  <c r="V50" i="148"/>
  <c r="U50" i="148"/>
  <c r="J50" i="148"/>
  <c r="G50" i="148"/>
  <c r="E50" i="148"/>
  <c r="X49" i="148"/>
  <c r="W49" i="148"/>
  <c r="V49" i="148"/>
  <c r="U49" i="148"/>
  <c r="J49" i="148"/>
  <c r="G49" i="148"/>
  <c r="E49" i="148"/>
  <c r="V48" i="148"/>
  <c r="X48" i="148" s="1"/>
  <c r="U48" i="148"/>
  <c r="J48" i="148"/>
  <c r="G48" i="148"/>
  <c r="E48" i="148"/>
  <c r="X47" i="148"/>
  <c r="V47" i="148"/>
  <c r="U47" i="148"/>
  <c r="W47" i="148" s="1"/>
  <c r="J47" i="148"/>
  <c r="G47" i="148"/>
  <c r="E47" i="148"/>
  <c r="W46" i="148"/>
  <c r="V46" i="148"/>
  <c r="U46" i="148"/>
  <c r="X46" i="148" s="1"/>
  <c r="J46" i="148"/>
  <c r="G46" i="148"/>
  <c r="E46" i="148"/>
  <c r="V45" i="148"/>
  <c r="X45" i="148" s="1"/>
  <c r="U45" i="148"/>
  <c r="W45" i="148" s="1"/>
  <c r="J45" i="148"/>
  <c r="G45" i="148"/>
  <c r="E45" i="148"/>
  <c r="V44" i="148"/>
  <c r="U44" i="148"/>
  <c r="W44" i="148" s="1"/>
  <c r="J44" i="148"/>
  <c r="G44" i="148"/>
  <c r="E44" i="148"/>
  <c r="V43" i="148"/>
  <c r="U43" i="148"/>
  <c r="X43" i="148" s="1"/>
  <c r="J43" i="148"/>
  <c r="G43" i="148"/>
  <c r="E43" i="148"/>
  <c r="V42" i="148"/>
  <c r="U42" i="148"/>
  <c r="X42" i="148" s="1"/>
  <c r="J42" i="148"/>
  <c r="G42" i="148"/>
  <c r="E42" i="148"/>
  <c r="X41" i="148"/>
  <c r="W41" i="148"/>
  <c r="V41" i="148"/>
  <c r="U41" i="148"/>
  <c r="J41" i="148"/>
  <c r="G41" i="148"/>
  <c r="E41" i="148"/>
  <c r="V40" i="148"/>
  <c r="X40" i="148" s="1"/>
  <c r="U40" i="148"/>
  <c r="J40" i="148"/>
  <c r="G40" i="148"/>
  <c r="E40" i="148"/>
  <c r="X39" i="148"/>
  <c r="V39" i="148"/>
  <c r="U39" i="148"/>
  <c r="W39" i="148" s="1"/>
  <c r="J39" i="148"/>
  <c r="G39" i="148"/>
  <c r="E39" i="148"/>
  <c r="X38" i="148"/>
  <c r="W38" i="148"/>
  <c r="V38" i="148"/>
  <c r="U38" i="148"/>
  <c r="J38" i="148"/>
  <c r="G38" i="148"/>
  <c r="E38" i="148"/>
  <c r="V37" i="148"/>
  <c r="W37" i="148" s="1"/>
  <c r="U37" i="148"/>
  <c r="J37" i="148"/>
  <c r="G37" i="148"/>
  <c r="E37" i="148"/>
  <c r="V36" i="148"/>
  <c r="U36" i="148"/>
  <c r="W36" i="148" s="1"/>
  <c r="J36" i="148"/>
  <c r="G36" i="148"/>
  <c r="E36" i="148"/>
  <c r="V35" i="148"/>
  <c r="U35" i="148"/>
  <c r="X35" i="148" s="1"/>
  <c r="J35" i="148"/>
  <c r="G35" i="148"/>
  <c r="E35" i="148"/>
  <c r="V34" i="148"/>
  <c r="U34" i="148"/>
  <c r="X34" i="148" s="1"/>
  <c r="J34" i="148"/>
  <c r="G34" i="148"/>
  <c r="E34" i="148"/>
  <c r="X33" i="148"/>
  <c r="W33" i="148"/>
  <c r="V33" i="148"/>
  <c r="U33" i="148"/>
  <c r="J33" i="148"/>
  <c r="G33" i="148"/>
  <c r="E33" i="148"/>
  <c r="V32" i="148"/>
  <c r="X32" i="148" s="1"/>
  <c r="U32" i="148"/>
  <c r="J32" i="148"/>
  <c r="G32" i="148"/>
  <c r="E32" i="148"/>
  <c r="X31" i="148"/>
  <c r="V31" i="148"/>
  <c r="U31" i="148"/>
  <c r="W31" i="148" s="1"/>
  <c r="J31" i="148"/>
  <c r="G31" i="148"/>
  <c r="E31" i="148"/>
  <c r="X30" i="148"/>
  <c r="W30" i="148"/>
  <c r="V30" i="148"/>
  <c r="U30" i="148"/>
  <c r="J30" i="148"/>
  <c r="G30" i="148"/>
  <c r="E30" i="148"/>
  <c r="V29" i="148"/>
  <c r="W29" i="148" s="1"/>
  <c r="U29" i="148"/>
  <c r="J29" i="148"/>
  <c r="G29" i="148"/>
  <c r="E29" i="148"/>
  <c r="V28" i="148"/>
  <c r="U28" i="148"/>
  <c r="X28" i="148" s="1"/>
  <c r="J28" i="148"/>
  <c r="G28" i="148"/>
  <c r="E28" i="148"/>
  <c r="V27" i="148"/>
  <c r="U27" i="148"/>
  <c r="X27" i="148" s="1"/>
  <c r="J27" i="148"/>
  <c r="G27" i="148"/>
  <c r="E27" i="148"/>
  <c r="V26" i="148"/>
  <c r="U26" i="148"/>
  <c r="X26" i="148" s="1"/>
  <c r="J26" i="148"/>
  <c r="G26" i="148"/>
  <c r="E26" i="148"/>
  <c r="X25" i="148"/>
  <c r="W25" i="148"/>
  <c r="V25" i="148"/>
  <c r="U25" i="148"/>
  <c r="J25" i="148"/>
  <c r="G25" i="148"/>
  <c r="E25" i="148"/>
  <c r="X24" i="148"/>
  <c r="V24" i="148"/>
  <c r="W24" i="148" s="1"/>
  <c r="U24" i="148"/>
  <c r="J24" i="148"/>
  <c r="G24" i="148"/>
  <c r="E24" i="148"/>
  <c r="X23" i="148"/>
  <c r="W23" i="148"/>
  <c r="V23" i="148"/>
  <c r="U23" i="148"/>
  <c r="J23" i="148"/>
  <c r="G23" i="148"/>
  <c r="E23" i="148"/>
  <c r="X22" i="148"/>
  <c r="W22" i="148"/>
  <c r="V22" i="148"/>
  <c r="U22" i="148"/>
  <c r="J22" i="148"/>
  <c r="G22" i="148"/>
  <c r="E22" i="148"/>
  <c r="V21" i="148"/>
  <c r="W21" i="148" s="1"/>
  <c r="U21" i="148"/>
  <c r="J21" i="148"/>
  <c r="G21" i="148"/>
  <c r="E21" i="148"/>
  <c r="V20" i="148"/>
  <c r="U20" i="148"/>
  <c r="W20" i="148" s="1"/>
  <c r="J20" i="148"/>
  <c r="G20" i="148"/>
  <c r="E20" i="148"/>
  <c r="V19" i="148"/>
  <c r="U19" i="148"/>
  <c r="X19" i="148" s="1"/>
  <c r="J19" i="148"/>
  <c r="G19" i="148"/>
  <c r="E19" i="148"/>
  <c r="V18" i="148"/>
  <c r="U18" i="148"/>
  <c r="X18" i="148" s="1"/>
  <c r="J18" i="148"/>
  <c r="G18" i="148"/>
  <c r="E18" i="148"/>
  <c r="Q13" i="148"/>
  <c r="Q12" i="148"/>
  <c r="Q11" i="148"/>
  <c r="Q10" i="148"/>
  <c r="Q9" i="148"/>
  <c r="Q8" i="148"/>
  <c r="Q7" i="148"/>
  <c r="Q6" i="148"/>
  <c r="Q5" i="148"/>
  <c r="L12" i="149" l="1"/>
  <c r="K7" i="149"/>
  <c r="L11" i="149"/>
  <c r="K8" i="149"/>
  <c r="K9" i="149"/>
  <c r="L10" i="149"/>
  <c r="K6" i="149"/>
  <c r="L13" i="148"/>
  <c r="L9" i="148"/>
  <c r="X21" i="148"/>
  <c r="W28" i="148"/>
  <c r="X29" i="148"/>
  <c r="W19" i="148"/>
  <c r="X20" i="148"/>
  <c r="L11" i="148" s="1"/>
  <c r="W27" i="148"/>
  <c r="W35" i="148"/>
  <c r="X36" i="148"/>
  <c r="W43" i="148"/>
  <c r="X44" i="148"/>
  <c r="X52" i="148"/>
  <c r="W18" i="148"/>
  <c r="W26" i="148"/>
  <c r="W34" i="148"/>
  <c r="W42" i="148"/>
  <c r="X37" i="148"/>
  <c r="W32" i="148"/>
  <c r="W40" i="148"/>
  <c r="W48" i="148"/>
  <c r="W53" i="148"/>
  <c r="L6" i="149" l="1"/>
  <c r="K12" i="149"/>
  <c r="L5" i="149"/>
  <c r="K11" i="149"/>
  <c r="L9" i="149"/>
  <c r="L7" i="149"/>
  <c r="K5" i="149"/>
  <c r="K10" i="149"/>
  <c r="L8" i="149"/>
  <c r="L10" i="148"/>
  <c r="L8" i="148"/>
  <c r="K12" i="148"/>
  <c r="K6" i="148"/>
  <c r="K11" i="148"/>
  <c r="K9" i="148"/>
  <c r="K8" i="148"/>
  <c r="K13" i="148"/>
  <c r="K5" i="148"/>
  <c r="K10" i="148"/>
  <c r="K7" i="148"/>
  <c r="L6" i="148"/>
  <c r="L12" i="148"/>
  <c r="L5" i="148"/>
  <c r="L7" i="148"/>
</calcChain>
</file>

<file path=xl/sharedStrings.xml><?xml version="1.0" encoding="utf-8"?>
<sst xmlns="http://schemas.openxmlformats.org/spreadsheetml/2006/main" count="6572" uniqueCount="653">
  <si>
    <t>Nr</t>
  </si>
  <si>
    <t>A</t>
  </si>
  <si>
    <t>B</t>
  </si>
  <si>
    <t>C</t>
  </si>
  <si>
    <t>D</t>
  </si>
  <si>
    <t>E</t>
  </si>
  <si>
    <t>F</t>
  </si>
  <si>
    <t>G</t>
  </si>
  <si>
    <t>-</t>
  </si>
  <si>
    <t>Per Gevers</t>
  </si>
  <si>
    <t>Jelle Campers</t>
  </si>
  <si>
    <t>H</t>
  </si>
  <si>
    <t>I</t>
  </si>
  <si>
    <t>#</t>
  </si>
  <si>
    <t>NAME</t>
  </si>
  <si>
    <t>SERIES</t>
  </si>
  <si>
    <t>VTTL</t>
  </si>
  <si>
    <t>Chris Verwoert</t>
  </si>
  <si>
    <t>Pepijn Surmont</t>
  </si>
  <si>
    <t>Thomas Vertommen</t>
  </si>
  <si>
    <t>Tanya Misconi</t>
  </si>
  <si>
    <t>Vitja Lutsenko</t>
  </si>
  <si>
    <t>Evy Vandecasteele</t>
  </si>
  <si>
    <t>Team</t>
  </si>
  <si>
    <t>Time</t>
  </si>
  <si>
    <t>Age</t>
  </si>
  <si>
    <t>Position</t>
  </si>
  <si>
    <t>Table</t>
  </si>
  <si>
    <t>Name</t>
  </si>
  <si>
    <t>Day</t>
  </si>
  <si>
    <t>Win</t>
  </si>
  <si>
    <t>Loss</t>
  </si>
  <si>
    <t>Result</t>
  </si>
  <si>
    <t>Matches</t>
  </si>
  <si>
    <t>Umpire</t>
  </si>
  <si>
    <t>Game 1</t>
  </si>
  <si>
    <t>Game 2</t>
  </si>
  <si>
    <t>Game 3</t>
  </si>
  <si>
    <t>Game 4</t>
  </si>
  <si>
    <t>Game 5</t>
  </si>
  <si>
    <t>M+</t>
  </si>
  <si>
    <t>M-</t>
  </si>
  <si>
    <t>G+</t>
  </si>
  <si>
    <t>G-</t>
  </si>
  <si>
    <t>Players</t>
  </si>
  <si>
    <t>Group stage results</t>
  </si>
  <si>
    <t>GROUP STAGE MATCHES</t>
  </si>
  <si>
    <t>West-Vlaanderen</t>
  </si>
  <si>
    <t>Sat</t>
  </si>
  <si>
    <t>J</t>
  </si>
  <si>
    <t>Vlaams-Brabant</t>
  </si>
  <si>
    <t>Lotte Leysens</t>
  </si>
  <si>
    <t>Dag Gevers</t>
  </si>
  <si>
    <t>Grace Looney</t>
  </si>
  <si>
    <t>Jamie Eling</t>
  </si>
  <si>
    <t>Nore Colla</t>
  </si>
  <si>
    <t>Sam Habscheid</t>
  </si>
  <si>
    <t>Enisa Sadikovic</t>
  </si>
  <si>
    <t>Povilas Mikalauskas</t>
  </si>
  <si>
    <t>Aaron Sahr</t>
  </si>
  <si>
    <t>Eloïse Duvivier</t>
  </si>
  <si>
    <t>Matt Closset</t>
  </si>
  <si>
    <t>Noan Piette</t>
  </si>
  <si>
    <t>Lynn Schijven</t>
  </si>
  <si>
    <t>Seppe Van Beurden</t>
  </si>
  <si>
    <t>Koba De Zaeyer</t>
  </si>
  <si>
    <t>Janne De Zaeyer</t>
  </si>
  <si>
    <t>Lotte Nuyttens</t>
  </si>
  <si>
    <t>Aerjen Theys</t>
  </si>
  <si>
    <t>Louis Victor Lemaire</t>
  </si>
  <si>
    <t>Sander Vandecasteele</t>
  </si>
  <si>
    <t>Namur</t>
  </si>
  <si>
    <t>NTTB Zuid West</t>
  </si>
  <si>
    <t>David Schury</t>
  </si>
  <si>
    <t>Sun</t>
  </si>
  <si>
    <t>Div.</t>
  </si>
  <si>
    <t>Res.</t>
  </si>
  <si>
    <t>2 - Sat 13:30</t>
  </si>
  <si>
    <t>1 - Sat 13:55</t>
  </si>
  <si>
    <t>2 - Sat 13:55</t>
  </si>
  <si>
    <t>1 - Sat 14:20</t>
  </si>
  <si>
    <t>2 - Sat 14:20</t>
  </si>
  <si>
    <t>1 - Sat 14:45</t>
  </si>
  <si>
    <t>2 - Sat 14:45</t>
  </si>
  <si>
    <t>1 - Sat 15:10</t>
  </si>
  <si>
    <t>2 - Sat 15:10</t>
  </si>
  <si>
    <t>1 - Sat 15:35</t>
  </si>
  <si>
    <t>2 - Sat 15:35</t>
  </si>
  <si>
    <t>1 - Sat 16:00</t>
  </si>
  <si>
    <t>2 - Sat 16:00</t>
  </si>
  <si>
    <t>1 - Sat 16:25</t>
  </si>
  <si>
    <t>2 - Sat 16:25</t>
  </si>
  <si>
    <t>1 - Sat 16:50</t>
  </si>
  <si>
    <t>2 - Sat 16:50</t>
  </si>
  <si>
    <t>1 - Sat 17:15</t>
  </si>
  <si>
    <t>2 - Sat 17:15</t>
  </si>
  <si>
    <t>1 - Sat 17:40</t>
  </si>
  <si>
    <t>3 - Sat 13:30</t>
  </si>
  <si>
    <t>4 - Sat 13:30</t>
  </si>
  <si>
    <t>3 - Sat 13:55</t>
  </si>
  <si>
    <t>4 - Sat 13:55</t>
  </si>
  <si>
    <t>3 - Sat 14:20</t>
  </si>
  <si>
    <t>4 - Sat 14:20</t>
  </si>
  <si>
    <t>3 - Sat 14:45</t>
  </si>
  <si>
    <t>4 - Sat 14:45</t>
  </si>
  <si>
    <t>3 - Sat 15:10</t>
  </si>
  <si>
    <t>4 - Sat 15:10</t>
  </si>
  <si>
    <t>3 - Sat 15:35</t>
  </si>
  <si>
    <t>4 - Sat 15:35</t>
  </si>
  <si>
    <t>3 - Sat 16:00</t>
  </si>
  <si>
    <t>4 - Sat 16:00</t>
  </si>
  <si>
    <t>3 - Sat 16:25</t>
  </si>
  <si>
    <t>4 - Sat 16:25</t>
  </si>
  <si>
    <t>3 - Sat 16:50</t>
  </si>
  <si>
    <t>4 - Sat 16:50</t>
  </si>
  <si>
    <t>3 - Sat 17:15</t>
  </si>
  <si>
    <t>4 - Sat 17:15</t>
  </si>
  <si>
    <t>3 - Sat 17:40</t>
  </si>
  <si>
    <t>7 - Sat 13:30</t>
  </si>
  <si>
    <t>8 - Sat 13:30</t>
  </si>
  <si>
    <t>7 - Sat 13:55</t>
  </si>
  <si>
    <t>8 - Sat 13:55</t>
  </si>
  <si>
    <t>7 - Sat 14:20</t>
  </si>
  <si>
    <t>8 - Sat 14:20</t>
  </si>
  <si>
    <t>7 - Sat 14:45</t>
  </si>
  <si>
    <t>8 - Sat 14:45</t>
  </si>
  <si>
    <t>7 - Sat 15:10</t>
  </si>
  <si>
    <t>8 - Sat 15:10</t>
  </si>
  <si>
    <t>7 - Sat 15:35</t>
  </si>
  <si>
    <t>8 - Sat 15:35</t>
  </si>
  <si>
    <t>7 - Sat 16:00</t>
  </si>
  <si>
    <t>8 - Sat 16:00</t>
  </si>
  <si>
    <t>7 - Sat 16:25</t>
  </si>
  <si>
    <t>8 - Sat 16:25</t>
  </si>
  <si>
    <t>7 - Sat 16:50</t>
  </si>
  <si>
    <t>8 - Sat 16:50</t>
  </si>
  <si>
    <t>7 - Sat 17:15</t>
  </si>
  <si>
    <t>8 - Sat 17:15</t>
  </si>
  <si>
    <t>7 - Sat 17:40</t>
  </si>
  <si>
    <t>8 - Sat 17:40</t>
  </si>
  <si>
    <t>7 - Sat 18:05</t>
  </si>
  <si>
    <t>8 - Sat 18:05</t>
  </si>
  <si>
    <t>7 - Sun 9:30</t>
  </si>
  <si>
    <t>8 - Sun 9:30</t>
  </si>
  <si>
    <t>7 - Sun 9:55</t>
  </si>
  <si>
    <t>8 - Sun 9:55</t>
  </si>
  <si>
    <t>7 - Sun 10:20</t>
  </si>
  <si>
    <t>8 - Sun 10:20</t>
  </si>
  <si>
    <t>7 - Sun 10:45</t>
  </si>
  <si>
    <t>8 - Sun 10:45</t>
  </si>
  <si>
    <t>10 - Sat 13:30</t>
  </si>
  <si>
    <t>9 - Sat 13:55</t>
  </si>
  <si>
    <t>10 - Sat 13:55</t>
  </si>
  <si>
    <t>9 - Sat 14:20</t>
  </si>
  <si>
    <t>10 - Sat 14:20</t>
  </si>
  <si>
    <t>9 - Sat 14:45</t>
  </si>
  <si>
    <t>10 - Sat 14:45</t>
  </si>
  <si>
    <t>9 - Sat 15:10</t>
  </si>
  <si>
    <t>10 - Sat 15:10</t>
  </si>
  <si>
    <t>9 - Sat 15:35</t>
  </si>
  <si>
    <t>10 - Sat 15:35</t>
  </si>
  <si>
    <t>9 - Sat 16:00</t>
  </si>
  <si>
    <t>10 - Sat 16:00</t>
  </si>
  <si>
    <t>9 - Sat 16:25</t>
  </si>
  <si>
    <t>9 - Sat 17:15</t>
  </si>
  <si>
    <t>9 - Sat 17:40</t>
  </si>
  <si>
    <t>9 - Sat 18:05</t>
  </si>
  <si>
    <t>9 - Sat 18:30</t>
  </si>
  <si>
    <t>9 - Sat 18:55</t>
  </si>
  <si>
    <t>21 - Sat 13:30</t>
  </si>
  <si>
    <t>22 - Sat 13:30</t>
  </si>
  <si>
    <t>21 - Sat 13:55</t>
  </si>
  <si>
    <t>22 - Sat 13:55</t>
  </si>
  <si>
    <t>21 - Sat 14:20</t>
  </si>
  <si>
    <t>22 - Sat 14:20</t>
  </si>
  <si>
    <t>21 - Sat 14:45</t>
  </si>
  <si>
    <t>22 - Sat 14:45</t>
  </si>
  <si>
    <t>21 - Sat 15:10</t>
  </si>
  <si>
    <t>22 - Sat 15:10</t>
  </si>
  <si>
    <t>21 - Sat 15:35</t>
  </si>
  <si>
    <t>22 - Sat 15:35</t>
  </si>
  <si>
    <t>21 - Sat 16:00</t>
  </si>
  <si>
    <t>22 - Sat 16:00</t>
  </si>
  <si>
    <t>21 - Sat 16:25</t>
  </si>
  <si>
    <t>22 - Sat 16:25</t>
  </si>
  <si>
    <t>21 - Sat 16:50</t>
  </si>
  <si>
    <t>22 - Sat 16:50</t>
  </si>
  <si>
    <t>21 - Sat 17:15</t>
  </si>
  <si>
    <t>22 - Sat 17:15</t>
  </si>
  <si>
    <t>21 - Sat 17:40</t>
  </si>
  <si>
    <t>23 - Sat 13:30</t>
  </si>
  <si>
    <t>24 - Sat 13:30</t>
  </si>
  <si>
    <t>23 - Sat 13:55</t>
  </si>
  <si>
    <t>24 - Sat 13:55</t>
  </si>
  <si>
    <t>23 - Sat 14:20</t>
  </si>
  <si>
    <t>24 - Sat 14:20</t>
  </si>
  <si>
    <t>23 - Sat 14:45</t>
  </si>
  <si>
    <t>24 - Sat 14:45</t>
  </si>
  <si>
    <t>23 - Sat 15:10</t>
  </si>
  <si>
    <t>24 - Sat 15:10</t>
  </si>
  <si>
    <t>23 - Sat 15:35</t>
  </si>
  <si>
    <t>24 - Sat 15:35</t>
  </si>
  <si>
    <t>23 - Sat 16:00</t>
  </si>
  <si>
    <t>24 - Sat 16:00</t>
  </si>
  <si>
    <t>23 - Sat 16:25</t>
  </si>
  <si>
    <t>24 - Sat 16:25</t>
  </si>
  <si>
    <t>23 - Sat 16:50</t>
  </si>
  <si>
    <t>24 - Sat 16:50</t>
  </si>
  <si>
    <t>23 - Sat 17:15</t>
  </si>
  <si>
    <t>24 - Sat 17:15</t>
  </si>
  <si>
    <t>23 - Sat 17:40</t>
  </si>
  <si>
    <t>11 - Sat 13:30</t>
  </si>
  <si>
    <t>12 - Sat 13:30</t>
  </si>
  <si>
    <t>13 - Sat 13:30</t>
  </si>
  <si>
    <t>14 - Sat 13:30</t>
  </si>
  <si>
    <t>15 - Sat 13:30</t>
  </si>
  <si>
    <t>11 - Sat 14:20</t>
  </si>
  <si>
    <t>12 - Sat 14:20</t>
  </si>
  <si>
    <t>13 - Sat 14:20</t>
  </si>
  <si>
    <t>14 - Sat 14:20</t>
  </si>
  <si>
    <t>15 - Sat 14:20</t>
  </si>
  <si>
    <t>11 - Sat 15:10</t>
  </si>
  <si>
    <t>12 - Sat 15:10</t>
  </si>
  <si>
    <t>13 - Sat 15:10</t>
  </si>
  <si>
    <t>14 - Sat 15:10</t>
  </si>
  <si>
    <t>15 - Sat 15:10</t>
  </si>
  <si>
    <t>11 - Sat 16:00</t>
  </si>
  <si>
    <t>12 - Sat 16:00</t>
  </si>
  <si>
    <t>13 - Sat 16:00</t>
  </si>
  <si>
    <t>14 - Sat 16:00</t>
  </si>
  <si>
    <t>15 - Sat 16:00</t>
  </si>
  <si>
    <t>13 - Sat 16:50</t>
  </si>
  <si>
    <t>14 - Sat 16:50</t>
  </si>
  <si>
    <t>15 - Sat 16:50</t>
  </si>
  <si>
    <t>13 - Sat 17:40</t>
  </si>
  <si>
    <t>14 - Sat 17:40</t>
  </si>
  <si>
    <t>15 - Sat 17:40</t>
  </si>
  <si>
    <t>13 - Sun 9:30</t>
  </si>
  <si>
    <t>14 - Sun 9:30</t>
  </si>
  <si>
    <t>15 - Sun 9:30</t>
  </si>
  <si>
    <t>13 - Sun 10:20</t>
  </si>
  <si>
    <t>14 - Sun 10:20</t>
  </si>
  <si>
    <t>15 - Sun 10:20</t>
  </si>
  <si>
    <t>11 - Sat 13:55</t>
  </si>
  <si>
    <t>12 - Sat 13:55</t>
  </si>
  <si>
    <t>13 - Sat 13:55</t>
  </si>
  <si>
    <t>14 - Sat 13:55</t>
  </si>
  <si>
    <t>15 - Sat 13:55</t>
  </si>
  <si>
    <t>11 - Sat 14:45</t>
  </si>
  <si>
    <t>12 - Sat 14:45</t>
  </si>
  <si>
    <t>13 - Sat 14:45</t>
  </si>
  <si>
    <t>14 - Sat 14:45</t>
  </si>
  <si>
    <t>15 - Sat 14:45</t>
  </si>
  <si>
    <t>11 - Sat 15:35</t>
  </si>
  <si>
    <t>12 - Sat 15:35</t>
  </si>
  <si>
    <t>13 - Sat 15:35</t>
  </si>
  <si>
    <t>14 - Sat 15:35</t>
  </si>
  <si>
    <t>15 - Sat 15:35</t>
  </si>
  <si>
    <t>11 - Sat 16:25</t>
  </si>
  <si>
    <t>13 - Sat 16:25</t>
  </si>
  <si>
    <t>14 - Sat 16:25</t>
  </si>
  <si>
    <t>15 - Sat 16:25</t>
  </si>
  <si>
    <t>13 - Sat 17:15</t>
  </si>
  <si>
    <t>14 - Sat 17:15</t>
  </si>
  <si>
    <t>15 - Sat 17:15</t>
  </si>
  <si>
    <t>13 - Sun 9:55</t>
  </si>
  <si>
    <t>14 - Sun 9:55</t>
  </si>
  <si>
    <t>15 - Sun 9:55</t>
  </si>
  <si>
    <t>16 - Sat 13:30</t>
  </si>
  <si>
    <t>17 - Sat 13:30</t>
  </si>
  <si>
    <t>18 - Sat 13:30</t>
  </si>
  <si>
    <t>19 - Sat 13:30</t>
  </si>
  <si>
    <t>20 - Sat 13:30</t>
  </si>
  <si>
    <t>16 - Sat 14:20</t>
  </si>
  <si>
    <t>17 - Sat 14:20</t>
  </si>
  <si>
    <t>18 - Sat 14:20</t>
  </si>
  <si>
    <t>19 - Sat 14:20</t>
  </si>
  <si>
    <t>20 - Sat 14:20</t>
  </si>
  <si>
    <t>16 - Sat 15:10</t>
  </si>
  <si>
    <t>17 - Sat 15:10</t>
  </si>
  <si>
    <t>18 - Sat 15:10</t>
  </si>
  <si>
    <t>19 - Sat 15:10</t>
  </si>
  <si>
    <t>20 - Sat 15:10</t>
  </si>
  <si>
    <t>16 - Sat 16:00</t>
  </si>
  <si>
    <t>17 - Sat 16:00</t>
  </si>
  <si>
    <t>18 - Sat 16:00</t>
  </si>
  <si>
    <t>19 - Sat 16:00</t>
  </si>
  <si>
    <t>20 - Sat 16:00</t>
  </si>
  <si>
    <t>16 - Sat 16:50</t>
  </si>
  <si>
    <t>19 - Sat 16:50</t>
  </si>
  <si>
    <t>20 - Sat 16:50</t>
  </si>
  <si>
    <t>16 - Sat 17:40</t>
  </si>
  <si>
    <t>19 - Sat 17:40</t>
  </si>
  <si>
    <t>16 - Sun 9:30</t>
  </si>
  <si>
    <t>16 - Sun 10:20</t>
  </si>
  <si>
    <t>16 - Sat 13:55</t>
  </si>
  <si>
    <t>17 - Sat 13:55</t>
  </si>
  <si>
    <t>18 - Sat 13:55</t>
  </si>
  <si>
    <t>19 - Sat 13:55</t>
  </si>
  <si>
    <t>20 - Sat 13:55</t>
  </si>
  <si>
    <t>16 - Sat 14:45</t>
  </si>
  <si>
    <t>17 - Sat 14:45</t>
  </si>
  <si>
    <t>18 - Sat 14:45</t>
  </si>
  <si>
    <t>19 - Sat 14:45</t>
  </si>
  <si>
    <t>20 - Sat 14:45</t>
  </si>
  <si>
    <t>16 - Sat 15:35</t>
  </si>
  <si>
    <t>17 - Sat 15:35</t>
  </si>
  <si>
    <t>18 - Sat 15:35</t>
  </si>
  <si>
    <t>19 - Sat 15:35</t>
  </si>
  <si>
    <t>20 - Sat 15:35</t>
  </si>
  <si>
    <t>16 - Sat 16:25</t>
  </si>
  <si>
    <t>17 - Sat 16:25</t>
  </si>
  <si>
    <t>19 - Sat 16:25</t>
  </si>
  <si>
    <t>20 - Sat 16:25</t>
  </si>
  <si>
    <t>16 - Sat 17:15</t>
  </si>
  <si>
    <t>19 - Sat 17:15</t>
  </si>
  <si>
    <t>20 - Sat 17:15</t>
  </si>
  <si>
    <t>16 - Sun 9:55</t>
  </si>
  <si>
    <t>1 - Sat 13:30</t>
  </si>
  <si>
    <t>9 - Sat 13:30</t>
  </si>
  <si>
    <t>RTC NL</t>
  </si>
  <si>
    <t>Ormeau Table Tennis Club</t>
  </si>
  <si>
    <t>Antwerpen</t>
  </si>
  <si>
    <t>Luxembourg pays 1</t>
  </si>
  <si>
    <t>Luxembourg pays 2</t>
  </si>
  <si>
    <t>TTSD Den Haag</t>
  </si>
  <si>
    <t>Oost-Vlaanderen</t>
  </si>
  <si>
    <t>Limburg</t>
  </si>
  <si>
    <t>Waals-Brabant</t>
  </si>
  <si>
    <t>Ryan D'hertefelt</t>
  </si>
  <si>
    <t>Kathe De Meyer</t>
  </si>
  <si>
    <t>Ella Aelst</t>
  </si>
  <si>
    <t>Boys 0607</t>
  </si>
  <si>
    <t>Boys 0809</t>
  </si>
  <si>
    <t>Boys 1011</t>
  </si>
  <si>
    <t>Girls 0809</t>
  </si>
  <si>
    <t>Girls 1011</t>
  </si>
  <si>
    <t>Hainaut</t>
  </si>
  <si>
    <t>Thomas Laruelle</t>
  </si>
  <si>
    <t>Charles Janssens</t>
  </si>
  <si>
    <t>Noah Genart</t>
  </si>
  <si>
    <t>Emma Dantinne</t>
  </si>
  <si>
    <t>Maria Kovtoun</t>
  </si>
  <si>
    <t>Gitte Gregoor</t>
  </si>
  <si>
    <t>Girls 0607</t>
  </si>
  <si>
    <t>Gene Wantz</t>
  </si>
  <si>
    <t>Moro Edgar</t>
  </si>
  <si>
    <t>Philip Theisen</t>
  </si>
  <si>
    <t>Noé Tibold</t>
  </si>
  <si>
    <t>Noah Lambinet</t>
  </si>
  <si>
    <t>Mandy Portelada</t>
  </si>
  <si>
    <t>Alizée Markovski</t>
  </si>
  <si>
    <t>Tessy Dumont</t>
  </si>
  <si>
    <t>Luca Elsen</t>
  </si>
  <si>
    <t>Foos Ferber</t>
  </si>
  <si>
    <t>Matteo Ficot</t>
  </si>
  <si>
    <t>Sam Fransquet</t>
  </si>
  <si>
    <t>Merlina Singh</t>
  </si>
  <si>
    <t>Sanne Van der Schoot</t>
  </si>
  <si>
    <t>Anne Fleur Hamaekers</t>
  </si>
  <si>
    <t>Cindy Struijs</t>
  </si>
  <si>
    <t>Fin Smekens</t>
  </si>
  <si>
    <t>Killian Cap</t>
  </si>
  <si>
    <t>Tibo Vandewiele</t>
  </si>
  <si>
    <t>Wannes Vandewiele</t>
  </si>
  <si>
    <t>Zhang Ziqian Bryan</t>
  </si>
  <si>
    <t>Marieke De Pillecyn</t>
  </si>
  <si>
    <t>Troy Lucas</t>
  </si>
  <si>
    <t>Singh Aaditya</t>
  </si>
  <si>
    <t>Sheridan Peadar</t>
  </si>
  <si>
    <t>Singh Anjali</t>
  </si>
  <si>
    <t>Looney Alice</t>
  </si>
  <si>
    <t>Lo Alex</t>
  </si>
  <si>
    <t>Sheridan Senan</t>
  </si>
  <si>
    <t>Lily Smith</t>
  </si>
  <si>
    <t>Thomas Wijnhout</t>
  </si>
  <si>
    <t>Mats Ten Vergert</t>
  </si>
  <si>
    <t>Brent Ronde</t>
  </si>
  <si>
    <t>Bastian Ramakers</t>
  </si>
  <si>
    <t>Sophie Bongers</t>
  </si>
  <si>
    <t>Perle Maters</t>
  </si>
  <si>
    <t>Jeremy De Groot</t>
  </si>
  <si>
    <t>Jimmen Raboen</t>
  </si>
  <si>
    <t>Lander Dannaux</t>
  </si>
  <si>
    <t>Maximilien Deckx</t>
  </si>
  <si>
    <t>Jakob Coenen</t>
  </si>
  <si>
    <t>Martin Teheux</t>
  </si>
  <si>
    <t>Akin Durruoglu</t>
  </si>
  <si>
    <t>Oscar Deryck</t>
  </si>
  <si>
    <t>Ferre Henrion</t>
  </si>
  <si>
    <t>Alicia Naessens</t>
  </si>
  <si>
    <t>Lola Sevilla</t>
  </si>
  <si>
    <t>Richard Nikita</t>
  </si>
  <si>
    <t>Mathéo Lebas</t>
  </si>
  <si>
    <t>Cato Verleye</t>
  </si>
  <si>
    <t>Inthe Mermans</t>
  </si>
  <si>
    <t>Boys 2010/2011 - Group 1</t>
  </si>
  <si>
    <t>Girls 2010/2011 - Group 1</t>
  </si>
  <si>
    <t>Girls 2010/2011 - Group 2</t>
  </si>
  <si>
    <t>Boys 2008/2009 - Group 1</t>
  </si>
  <si>
    <t>Boys 2008/2009 - Group 2</t>
  </si>
  <si>
    <t>Girls 2006/2007 - Group 1</t>
  </si>
  <si>
    <t>Boys 2010/2011 - Group 2</t>
  </si>
  <si>
    <t>Girls 2006/2007 - Group 2</t>
  </si>
  <si>
    <t>Girls 2008/2009 - Group 1</t>
  </si>
  <si>
    <t>Girls 2008/2009 - Group 2</t>
  </si>
  <si>
    <t>Girls 2008/2009 - Group 3</t>
  </si>
  <si>
    <t>Loser A-C</t>
  </si>
  <si>
    <t>Winner A-C</t>
  </si>
  <si>
    <t>Luxembourg pays</t>
  </si>
  <si>
    <t>Brabant-Wallon</t>
  </si>
  <si>
    <t>Anais Romain</t>
  </si>
  <si>
    <t>Date</t>
  </si>
  <si>
    <t>B0607-1</t>
  </si>
  <si>
    <t>B0607-2</t>
  </si>
  <si>
    <t>B0607-3</t>
  </si>
  <si>
    <t>B0809-1</t>
  </si>
  <si>
    <t>B0809-2</t>
  </si>
  <si>
    <t>B1011-1</t>
  </si>
  <si>
    <t>B1011-2</t>
  </si>
  <si>
    <t>G0607-1</t>
  </si>
  <si>
    <t>G0607-2</t>
  </si>
  <si>
    <t>G0809-1</t>
  </si>
  <si>
    <t>G0809-2</t>
  </si>
  <si>
    <t>G0809-3</t>
  </si>
  <si>
    <t>F G1011</t>
  </si>
  <si>
    <t>F G0809</t>
  </si>
  <si>
    <t>F G0607</t>
  </si>
  <si>
    <t>F B1011</t>
  </si>
  <si>
    <t>F B0809</t>
  </si>
  <si>
    <t>P3 B1011</t>
  </si>
  <si>
    <t>P3 G1011</t>
  </si>
  <si>
    <t>P3 B0809</t>
  </si>
  <si>
    <t>P3 G0809</t>
  </si>
  <si>
    <t>P3 B0607</t>
  </si>
  <si>
    <t>P3 G0607</t>
  </si>
  <si>
    <t>F B0607</t>
  </si>
  <si>
    <t>SF B1011</t>
  </si>
  <si>
    <t>SF B0809</t>
  </si>
  <si>
    <t>SF G0809</t>
  </si>
  <si>
    <t>SF B0607</t>
  </si>
  <si>
    <t>8F B1011</t>
  </si>
  <si>
    <t>8F B0809</t>
  </si>
  <si>
    <t>8F G0809</t>
  </si>
  <si>
    <t>8F B0607</t>
  </si>
  <si>
    <t>8F G0607</t>
  </si>
  <si>
    <t>QF B1011</t>
  </si>
  <si>
    <t>QF B0809</t>
  </si>
  <si>
    <t>QF G0809</t>
  </si>
  <si>
    <t>QF B0607</t>
  </si>
  <si>
    <t>QF G0607</t>
  </si>
  <si>
    <t>5/6 B1011</t>
  </si>
  <si>
    <t>7/8 B1011</t>
  </si>
  <si>
    <t>5/6 B0809</t>
  </si>
  <si>
    <t>7/8 B0809</t>
  </si>
  <si>
    <t>5/6 G0809</t>
  </si>
  <si>
    <t>7/8 G0809</t>
  </si>
  <si>
    <t>5/6 B0607</t>
  </si>
  <si>
    <t>7/8 B0607</t>
  </si>
  <si>
    <t>5/6 G0607</t>
  </si>
  <si>
    <t>7/8 G0607</t>
  </si>
  <si>
    <t>5/8 B1011</t>
  </si>
  <si>
    <t>5/8 B0809</t>
  </si>
  <si>
    <t>5/8 G0809</t>
  </si>
  <si>
    <t>5/8 B0607</t>
  </si>
  <si>
    <t>5/8 G0607</t>
  </si>
  <si>
    <t>9/12 B1011</t>
  </si>
  <si>
    <t>9/10 B1011</t>
  </si>
  <si>
    <t>11/12 B1011</t>
  </si>
  <si>
    <t>9/16 B0809</t>
  </si>
  <si>
    <t>9/12 B0809</t>
  </si>
  <si>
    <t>13/16 B0809</t>
  </si>
  <si>
    <t>9/10 B0809</t>
  </si>
  <si>
    <t>11/12 B0809</t>
  </si>
  <si>
    <t>13/14 B0809</t>
  </si>
  <si>
    <t>15/16 B0809</t>
  </si>
  <si>
    <t>9/16 B0607</t>
  </si>
  <si>
    <t>9/16 G0607</t>
  </si>
  <si>
    <t>9/12 G0809</t>
  </si>
  <si>
    <t>9/12 B0607</t>
  </si>
  <si>
    <t>13/16 B0607</t>
  </si>
  <si>
    <t>13/16 G0607</t>
  </si>
  <si>
    <t>9/12 G0607</t>
  </si>
  <si>
    <t>9/10 G0809</t>
  </si>
  <si>
    <t>11/12 G0809</t>
  </si>
  <si>
    <t>9/10 B0607</t>
  </si>
  <si>
    <t>11/12 B0607</t>
  </si>
  <si>
    <t>13/14 B0607</t>
  </si>
  <si>
    <t>15/16 B0607</t>
  </si>
  <si>
    <t>9/10 G0607</t>
  </si>
  <si>
    <t>11/12 G0607</t>
  </si>
  <si>
    <t>13/14 G0607</t>
  </si>
  <si>
    <t>15/16 G0607</t>
  </si>
  <si>
    <t>13/17 B1011</t>
  </si>
  <si>
    <t>G1011-1</t>
  </si>
  <si>
    <t>G1011-2</t>
  </si>
  <si>
    <t>5/6 G1011</t>
  </si>
  <si>
    <t>Matheo Staelen</t>
  </si>
  <si>
    <t>Timothy Staelen</t>
  </si>
  <si>
    <t>17/20 B0809</t>
  </si>
  <si>
    <t>SF G0607</t>
  </si>
  <si>
    <t>16/18 G0809</t>
  </si>
  <si>
    <t>13/15 G0809</t>
  </si>
  <si>
    <t>2 - Sat 17:40</t>
  </si>
  <si>
    <t>1 - Sat 18:05</t>
  </si>
  <si>
    <t>2 - Sat 18:05</t>
  </si>
  <si>
    <t>1 - Sat 18:30</t>
  </si>
  <si>
    <t>2 - Sat 18:30</t>
  </si>
  <si>
    <t>1 - Sat 18:55</t>
  </si>
  <si>
    <t>2 - Sat 18:55</t>
  </si>
  <si>
    <t>1 - Sun 9:30</t>
  </si>
  <si>
    <t>2 - Sun 9:30</t>
  </si>
  <si>
    <t>1 - Sun 9:55</t>
  </si>
  <si>
    <t>2 - Sun 9:55</t>
  </si>
  <si>
    <t>1 - Sun 10:20</t>
  </si>
  <si>
    <t>2 - Sun 10:20</t>
  </si>
  <si>
    <t>1 - Sun 10:45</t>
  </si>
  <si>
    <t>2 - Sun 10:45</t>
  </si>
  <si>
    <t>4 - Sat 17:40</t>
  </si>
  <si>
    <t>3 - Sat 18:05</t>
  </si>
  <si>
    <t>4 - Sat 18:05</t>
  </si>
  <si>
    <t>3 - Sat 18:30</t>
  </si>
  <si>
    <t>4 - Sat 18:30</t>
  </si>
  <si>
    <t>3 - Sat 18:55</t>
  </si>
  <si>
    <t>4 - Sat 18:55</t>
  </si>
  <si>
    <t>7 - Sat 18:30</t>
  </si>
  <si>
    <t>8 - Sat 18:30</t>
  </si>
  <si>
    <t>7 - Sat 18:55</t>
  </si>
  <si>
    <t>8 - Sat 18:55</t>
  </si>
  <si>
    <t>9 - Sun 9:30</t>
  </si>
  <si>
    <t>9 - Sun 9:55</t>
  </si>
  <si>
    <t>9 - Sun 10:20</t>
  </si>
  <si>
    <t>9 - Sun 10:45</t>
  </si>
  <si>
    <t>Girls 2010/2007 - Group 1</t>
  </si>
  <si>
    <t>3 - Sun 9:30</t>
  </si>
  <si>
    <t>3 - Sun 9:55</t>
  </si>
  <si>
    <t>3 - Sun 10:20</t>
  </si>
  <si>
    <t>4 - Sun 9:30</t>
  </si>
  <si>
    <t>4 - Sun 9:55</t>
  </si>
  <si>
    <t>4 - Sun 10:20</t>
  </si>
  <si>
    <t>International Youth Tournament Leuven 22-23/06/2019</t>
  </si>
  <si>
    <t>NTTB</t>
  </si>
  <si>
    <t>RTC</t>
  </si>
  <si>
    <t>TTSD</t>
  </si>
  <si>
    <t>Boys 2006/2007 - Group 1</t>
  </si>
  <si>
    <t>Boys 2006/2007 - Group 2</t>
  </si>
  <si>
    <t>Boys 2006/2007 - Group 3</t>
  </si>
  <si>
    <t>Jimmen Raboen (TTSD)</t>
  </si>
  <si>
    <t>Louis Victor Lemaire (VTTL)</t>
  </si>
  <si>
    <t>Brent Ronde (RTC)</t>
  </si>
  <si>
    <t>Bastian Ramakers (RTC)</t>
  </si>
  <si>
    <t>David Schury (TTSD)</t>
  </si>
  <si>
    <t>Vitja Lutsenko (VTTL)</t>
  </si>
  <si>
    <t>Seppe Van Beurden (NTTB)</t>
  </si>
  <si>
    <t>Mats Ten Vergert (RTC)</t>
  </si>
  <si>
    <t>Per Gevers (VTTL)</t>
  </si>
  <si>
    <t>Jeremy De Groot (TTSD)</t>
  </si>
  <si>
    <t>Chris Verwoert (RTC)</t>
  </si>
  <si>
    <t>Thomas Wijnhout (RTC)</t>
  </si>
  <si>
    <t>Winner A-C ()</t>
  </si>
  <si>
    <t>Loser A-C ()</t>
  </si>
  <si>
    <t>Anne Fleur Hamaekers (NTTB)</t>
  </si>
  <si>
    <t>Sophie Bongers (RTC)</t>
  </si>
  <si>
    <t>Lotte Nuyttens (VTTL)</t>
  </si>
  <si>
    <t>Perle Maters (RTC)</t>
  </si>
  <si>
    <t>Cindy Struijs (NTTB)</t>
  </si>
  <si>
    <t>Nore Colla (VTTL)</t>
  </si>
  <si>
    <t>Tanya Misconi (TTSD)</t>
  </si>
  <si>
    <t>Sanne Van der Schoot (NTTB)</t>
  </si>
  <si>
    <t>Merlina Singh (NTTB)</t>
  </si>
  <si>
    <t>Lynn Schijven (NTTB)</t>
  </si>
  <si>
    <t>Ant</t>
  </si>
  <si>
    <t>Hain</t>
  </si>
  <si>
    <t>Lim</t>
  </si>
  <si>
    <t>Lux1</t>
  </si>
  <si>
    <t>Lux2</t>
  </si>
  <si>
    <t>Nam</t>
  </si>
  <si>
    <t>O-Vl</t>
  </si>
  <si>
    <t>Orm</t>
  </si>
  <si>
    <t>Vl-B</t>
  </si>
  <si>
    <t>Br-W</t>
  </si>
  <si>
    <t>W-Vl</t>
  </si>
  <si>
    <t>Matheo Staelen (Hain)</t>
  </si>
  <si>
    <t>Matt Closset (Nam)</t>
  </si>
  <si>
    <t>Richard Nikita (Br-W)</t>
  </si>
  <si>
    <t>Sheridan Peadar (Orm)</t>
  </si>
  <si>
    <t>Dag Gevers (Ant)</t>
  </si>
  <si>
    <t>Ferre Henrion (Br-W)</t>
  </si>
  <si>
    <t>Sam Fransquet (Nam)</t>
  </si>
  <si>
    <t>Sander Vandecasteele (W-Vl)</t>
  </si>
  <si>
    <t>Oscar Deryck (Br-W)</t>
  </si>
  <si>
    <t>Singh Aaditya (Orm)</t>
  </si>
  <si>
    <t>Zhang Ziqian Bryan (O-Vl)</t>
  </si>
  <si>
    <t>Noan Piette (Nam)</t>
  </si>
  <si>
    <t>Jakob Coenen (Vl-B)</t>
  </si>
  <si>
    <t>Mathéo Lebas (Br-W)</t>
  </si>
  <si>
    <t>Philip Theisen (Lux1)</t>
  </si>
  <si>
    <t>Ryan D'hertefelt (Ant)</t>
  </si>
  <si>
    <t>Sam Habscheid (Lux1)</t>
  </si>
  <si>
    <t>Charles Janssens (Hain)</t>
  </si>
  <si>
    <t>Killian Cap (O-Vl)</t>
  </si>
  <si>
    <t>Jamie Eling (Lim)</t>
  </si>
  <si>
    <t>Wannes Vandewiele (O-Vl)</t>
  </si>
  <si>
    <t>Akin Durruoglu (Br-W)</t>
  </si>
  <si>
    <t>Aaron Sahr (Lux2)</t>
  </si>
  <si>
    <t>Maximilien Deckx (Vl-B)</t>
  </si>
  <si>
    <t>Timothy Staelen (Hain)</t>
  </si>
  <si>
    <t>Tibo Vandewiele (O-Vl)</t>
  </si>
  <si>
    <t>Martin Teheux (Br-W)</t>
  </si>
  <si>
    <t>Thomas Vertommen (Lim)</t>
  </si>
  <si>
    <t>Matteo Ficot (Nam)</t>
  </si>
  <si>
    <t>Noah Genart (Hain)</t>
  </si>
  <si>
    <t>Noah Lambinet (Lux2)</t>
  </si>
  <si>
    <t>Lander Dannaux (Vl-B)</t>
  </si>
  <si>
    <t>Troy Lucas (Orm)</t>
  </si>
  <si>
    <t>Foos Ferber (Lux2)</t>
  </si>
  <si>
    <t>Moro Edgar (Lux1)</t>
  </si>
  <si>
    <t>Noé Tibold (Lux2)</t>
  </si>
  <si>
    <t>Fin Smekens (O-Vl)</t>
  </si>
  <si>
    <t>Pepijn Surmont (Lim)</t>
  </si>
  <si>
    <t>Sheridan Senan (Orm)</t>
  </si>
  <si>
    <t>Gene Wantz (Lux1)</t>
  </si>
  <si>
    <t>Aerjen Theys (W-Vl)</t>
  </si>
  <si>
    <t>Lo Alex (Orm)</t>
  </si>
  <si>
    <t>Povilas Mikalauskas (Lux1)</t>
  </si>
  <si>
    <t>Luca Elsen (Lux2)</t>
  </si>
  <si>
    <t>Jelle Campers (Ant)</t>
  </si>
  <si>
    <t>Thomas Laruelle (Hain)</t>
  </si>
  <si>
    <t>Alizée Markovski (Lux2)</t>
  </si>
  <si>
    <t>Ella Aelst (Ant)</t>
  </si>
  <si>
    <t>Kathe De Meyer (Ant)</t>
  </si>
  <si>
    <t>Cato Verleye (W-Vl)</t>
  </si>
  <si>
    <t>Gitte Gregoor (Lim)</t>
  </si>
  <si>
    <t>Lotte Leysens (Ant)</t>
  </si>
  <si>
    <t>Evy Vandecasteele (W-Vl)</t>
  </si>
  <si>
    <t>Inthe Mermans (Ant)</t>
  </si>
  <si>
    <t>Grace Looney (Orm)</t>
  </si>
  <si>
    <t>Emma Dantinne (Hain)</t>
  </si>
  <si>
    <t>Anais Romain (Nam)</t>
  </si>
  <si>
    <t>Lola Sevilla (Br-W)</t>
  </si>
  <si>
    <t>Maria Kovtoun (Lim)</t>
  </si>
  <si>
    <t>Singh Anjali (Orm)</t>
  </si>
  <si>
    <t>Lily Smith (Orm)</t>
  </si>
  <si>
    <t>Marieke De Pillecyn (O-Vl)</t>
  </si>
  <si>
    <t>Koba De Zaeyer (Vl-B)</t>
  </si>
  <si>
    <t>Mandy Portelada (Lux2)</t>
  </si>
  <si>
    <t>Eloïse Duvivier (Nam)</t>
  </si>
  <si>
    <t>Looney Alice (Orm)</t>
  </si>
  <si>
    <t>Alicia Naessens (Br-W)</t>
  </si>
  <si>
    <t>Tessy Dumont (Lux2)</t>
  </si>
  <si>
    <t>Janne De Zaeyer (Vl-B)</t>
  </si>
  <si>
    <t>Enisa Sadikovic (Lux1)</t>
  </si>
  <si>
    <t>16/21 B0607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</si>
</sst>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1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0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2" fillId="0" borderId="0" xfId="0" applyFont="1"/>
    <xf numFmtId="20" fontId="0" fillId="0" borderId="13" xfId="0" applyNumberFormat="1" applyFill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20" fontId="0" fillId="0" borderId="15" xfId="0" applyNumberFormat="1" applyBorder="1" applyAlignment="1">
      <alignment horizontal="center"/>
    </xf>
    <xf numFmtId="20" fontId="0" fillId="0" borderId="14" xfId="0" applyNumberFormat="1" applyFont="1" applyBorder="1" applyAlignment="1">
      <alignment horizontal="center"/>
    </xf>
    <xf numFmtId="20" fontId="0" fillId="0" borderId="15" xfId="0" applyNumberFormat="1" applyFont="1" applyBorder="1" applyAlignment="1">
      <alignment horizontal="center"/>
    </xf>
    <xf numFmtId="20" fontId="9" fillId="0" borderId="6" xfId="0" applyNumberFormat="1" applyFont="1" applyFill="1" applyBorder="1" applyAlignment="1">
      <alignment horizontal="center"/>
    </xf>
    <xf numFmtId="20" fontId="9" fillId="0" borderId="0" xfId="0" applyNumberFormat="1" applyFont="1" applyFill="1" applyBorder="1" applyAlignment="1">
      <alignment horizontal="center"/>
    </xf>
    <xf numFmtId="20" fontId="9" fillId="0" borderId="0" xfId="0" applyNumberFormat="1" applyFont="1" applyBorder="1" applyAlignment="1">
      <alignment horizontal="center"/>
    </xf>
    <xf numFmtId="20" fontId="9" fillId="0" borderId="11" xfId="0" applyNumberFormat="1" applyFont="1" applyBorder="1" applyAlignment="1">
      <alignment horizontal="center"/>
    </xf>
    <xf numFmtId="20" fontId="0" fillId="0" borderId="13" xfId="0" applyNumberFormat="1" applyFont="1" applyFill="1" applyBorder="1" applyAlignment="1">
      <alignment horizontal="center"/>
    </xf>
    <xf numFmtId="20" fontId="0" fillId="0" borderId="14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3" fillId="0" borderId="0" xfId="0" applyFont="1"/>
    <xf numFmtId="0" fontId="13" fillId="0" borderId="23" xfId="0" applyFont="1" applyBorder="1"/>
    <xf numFmtId="0" fontId="13" fillId="0" borderId="2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/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20" fontId="0" fillId="0" borderId="0" xfId="0" applyNumberFormat="1"/>
    <xf numFmtId="0" fontId="1" fillId="2" borderId="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0" fontId="0" fillId="9" borderId="0" xfId="0" applyFill="1"/>
    <xf numFmtId="0" fontId="0" fillId="4" borderId="0" xfId="0" applyFill="1"/>
    <xf numFmtId="0" fontId="0" fillId="6" borderId="0" xfId="0" applyFill="1"/>
    <xf numFmtId="0" fontId="0" fillId="10" borderId="0" xfId="0" applyFill="1"/>
    <xf numFmtId="0" fontId="15" fillId="5" borderId="0" xfId="0" applyFont="1" applyFill="1"/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7" borderId="0" xfId="0" applyFont="1" applyFill="1"/>
    <xf numFmtId="0" fontId="0" fillId="0" borderId="14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9" borderId="1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0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G109"/>
  <sheetViews>
    <sheetView workbookViewId="0">
      <selection activeCell="E6" sqref="E6"/>
    </sheetView>
  </sheetViews>
  <sheetFormatPr defaultRowHeight="15" x14ac:dyDescent="0.25"/>
  <cols>
    <col min="1" max="1" width="3.85546875" style="1" customWidth="1"/>
    <col min="2" max="2" width="24.28515625" style="1" bestFit="1" customWidth="1"/>
    <col min="3" max="3" width="30.42578125" style="1" bestFit="1" customWidth="1"/>
    <col min="4" max="4" width="5.140625" bestFit="1" customWidth="1"/>
    <col min="5" max="5" width="10.42578125" bestFit="1" customWidth="1"/>
  </cols>
  <sheetData>
    <row r="1" spans="1:7" ht="15.75" thickBot="1" x14ac:dyDescent="0.3">
      <c r="A1" s="79" t="s">
        <v>13</v>
      </c>
      <c r="B1" s="80" t="s">
        <v>14</v>
      </c>
      <c r="C1" s="81" t="s">
        <v>15</v>
      </c>
      <c r="D1" s="211" t="s">
        <v>23</v>
      </c>
      <c r="E1" s="26"/>
      <c r="F1" s="26"/>
      <c r="G1" s="26"/>
    </row>
    <row r="2" spans="1:7" ht="15.75" thickBot="1" x14ac:dyDescent="0.3">
      <c r="A2" s="214" t="s">
        <v>322</v>
      </c>
      <c r="B2" s="215"/>
      <c r="C2" s="216"/>
      <c r="E2" s="26"/>
      <c r="F2" s="26"/>
      <c r="G2" s="26"/>
    </row>
    <row r="3" spans="1:7" x14ac:dyDescent="0.25">
      <c r="A3" s="29">
        <v>1</v>
      </c>
      <c r="B3" s="82" t="s">
        <v>10</v>
      </c>
      <c r="C3" s="83" t="s">
        <v>332</v>
      </c>
      <c r="D3" t="s">
        <v>571</v>
      </c>
      <c r="E3" s="26"/>
      <c r="F3" s="26"/>
      <c r="G3" s="26"/>
    </row>
    <row r="4" spans="1:7" x14ac:dyDescent="0.25">
      <c r="A4" s="29">
        <v>2</v>
      </c>
      <c r="B4" s="82" t="s">
        <v>329</v>
      </c>
      <c r="C4" s="83" t="s">
        <v>333</v>
      </c>
      <c r="D4" s="26" t="s">
        <v>571</v>
      </c>
      <c r="E4" s="26"/>
      <c r="F4" s="26"/>
      <c r="G4" s="26"/>
    </row>
    <row r="5" spans="1:7" x14ac:dyDescent="0.25">
      <c r="A5" s="29">
        <v>3</v>
      </c>
      <c r="B5" s="82" t="s">
        <v>52</v>
      </c>
      <c r="C5" s="83" t="s">
        <v>334</v>
      </c>
      <c r="D5" s="26" t="s">
        <v>571</v>
      </c>
      <c r="E5" s="26"/>
      <c r="F5" s="26"/>
      <c r="G5" s="26"/>
    </row>
    <row r="6" spans="1:7" x14ac:dyDescent="0.25">
      <c r="A6" s="29">
        <v>4</v>
      </c>
      <c r="B6" s="82" t="s">
        <v>330</v>
      </c>
      <c r="C6" s="89" t="s">
        <v>335</v>
      </c>
      <c r="D6" s="26" t="s">
        <v>571</v>
      </c>
      <c r="E6" s="26"/>
      <c r="F6" s="26"/>
      <c r="G6" s="26"/>
    </row>
    <row r="7" spans="1:7" x14ac:dyDescent="0.25">
      <c r="A7" s="29">
        <v>5</v>
      </c>
      <c r="B7" s="82" t="s">
        <v>51</v>
      </c>
      <c r="C7" s="89" t="s">
        <v>336</v>
      </c>
      <c r="D7" s="26" t="s">
        <v>571</v>
      </c>
      <c r="E7" s="26"/>
      <c r="F7" s="26"/>
      <c r="G7" s="26"/>
    </row>
    <row r="8" spans="1:7" ht="15.75" thickBot="1" x14ac:dyDescent="0.3">
      <c r="A8" s="30">
        <v>6</v>
      </c>
      <c r="B8" s="84" t="s">
        <v>331</v>
      </c>
      <c r="C8" s="91" t="s">
        <v>336</v>
      </c>
      <c r="D8" s="26" t="s">
        <v>571</v>
      </c>
      <c r="E8" s="26"/>
      <c r="F8" s="26"/>
      <c r="G8" s="26"/>
    </row>
    <row r="9" spans="1:7" s="26" customFormat="1" ht="15.75" thickBot="1" x14ac:dyDescent="0.3">
      <c r="A9" s="137">
        <v>7</v>
      </c>
      <c r="B9" s="128" t="s">
        <v>395</v>
      </c>
      <c r="C9" s="91" t="s">
        <v>335</v>
      </c>
      <c r="D9" s="26" t="s">
        <v>571</v>
      </c>
    </row>
    <row r="10" spans="1:7" s="2" customFormat="1" ht="15.75" thickBot="1" x14ac:dyDescent="0.3">
      <c r="A10" s="214" t="s">
        <v>337</v>
      </c>
      <c r="B10" s="215"/>
      <c r="C10" s="216"/>
      <c r="E10" s="26"/>
      <c r="F10" s="26"/>
      <c r="G10" s="26"/>
    </row>
    <row r="11" spans="1:7" x14ac:dyDescent="0.25">
      <c r="A11" s="29">
        <v>8</v>
      </c>
      <c r="B11" s="196" t="s">
        <v>338</v>
      </c>
      <c r="C11" s="182" t="s">
        <v>332</v>
      </c>
      <c r="D11" t="s">
        <v>572</v>
      </c>
      <c r="E11" s="26"/>
      <c r="F11" s="26"/>
      <c r="G11" s="26"/>
    </row>
    <row r="12" spans="1:7" x14ac:dyDescent="0.25">
      <c r="A12" s="29">
        <v>9</v>
      </c>
      <c r="B12" s="180" t="s">
        <v>339</v>
      </c>
      <c r="C12" s="178" t="s">
        <v>333</v>
      </c>
      <c r="D12" t="s">
        <v>572</v>
      </c>
      <c r="E12" s="26"/>
      <c r="F12" s="26"/>
      <c r="G12" s="26"/>
    </row>
    <row r="13" spans="1:7" x14ac:dyDescent="0.25">
      <c r="A13" s="29">
        <v>10</v>
      </c>
      <c r="B13" s="180" t="s">
        <v>340</v>
      </c>
      <c r="C13" s="178" t="s">
        <v>333</v>
      </c>
      <c r="D13" t="s">
        <v>572</v>
      </c>
      <c r="E13" s="26"/>
      <c r="F13" s="26"/>
      <c r="G13" s="26"/>
    </row>
    <row r="14" spans="1:7" x14ac:dyDescent="0.25">
      <c r="A14" s="206">
        <v>11</v>
      </c>
      <c r="B14" s="180" t="s">
        <v>498</v>
      </c>
      <c r="C14" s="178" t="s">
        <v>333</v>
      </c>
      <c r="D14" t="s">
        <v>572</v>
      </c>
      <c r="E14" s="26"/>
      <c r="F14" s="26"/>
      <c r="G14" s="26"/>
    </row>
    <row r="15" spans="1:7" s="26" customFormat="1" x14ac:dyDescent="0.25">
      <c r="A15" s="206">
        <v>12</v>
      </c>
      <c r="B15" s="88" t="s">
        <v>497</v>
      </c>
      <c r="C15" s="89" t="s">
        <v>334</v>
      </c>
      <c r="D15" s="26" t="s">
        <v>572</v>
      </c>
    </row>
    <row r="16" spans="1:7" ht="15.75" thickBot="1" x14ac:dyDescent="0.3">
      <c r="A16" s="30">
        <v>13</v>
      </c>
      <c r="B16" s="173" t="s">
        <v>341</v>
      </c>
      <c r="C16" s="91" t="s">
        <v>336</v>
      </c>
      <c r="D16" t="s">
        <v>572</v>
      </c>
      <c r="E16" s="26"/>
      <c r="F16" s="26"/>
      <c r="G16" s="26"/>
    </row>
    <row r="17" spans="1:7" ht="15.75" thickBot="1" x14ac:dyDescent="0.3">
      <c r="A17" s="214" t="s">
        <v>327</v>
      </c>
      <c r="B17" s="215"/>
      <c r="C17" s="216"/>
      <c r="D17" s="2"/>
      <c r="E17" s="26"/>
      <c r="F17" s="26"/>
      <c r="G17" s="26"/>
    </row>
    <row r="18" spans="1:7" x14ac:dyDescent="0.25">
      <c r="A18" s="29">
        <v>14</v>
      </c>
      <c r="B18" s="82" t="s">
        <v>18</v>
      </c>
      <c r="C18" s="83" t="s">
        <v>332</v>
      </c>
      <c r="D18" t="s">
        <v>573</v>
      </c>
      <c r="E18" s="26"/>
      <c r="F18" s="26"/>
      <c r="G18" s="26"/>
    </row>
    <row r="19" spans="1:7" x14ac:dyDescent="0.25">
      <c r="A19" s="29">
        <v>15</v>
      </c>
      <c r="B19" s="82" t="s">
        <v>19</v>
      </c>
      <c r="C19" s="83" t="s">
        <v>333</v>
      </c>
      <c r="D19" s="26" t="s">
        <v>573</v>
      </c>
      <c r="E19" s="26"/>
      <c r="F19" s="26"/>
      <c r="G19" s="26"/>
    </row>
    <row r="20" spans="1:7" x14ac:dyDescent="0.25">
      <c r="A20" s="29">
        <v>16</v>
      </c>
      <c r="B20" s="82" t="s">
        <v>54</v>
      </c>
      <c r="C20" s="83" t="s">
        <v>333</v>
      </c>
      <c r="D20" s="26" t="s">
        <v>573</v>
      </c>
      <c r="E20" s="26"/>
      <c r="F20" s="26"/>
      <c r="G20" s="26"/>
    </row>
    <row r="21" spans="1:7" x14ac:dyDescent="0.25">
      <c r="A21" s="29">
        <v>17</v>
      </c>
      <c r="B21" s="82" t="s">
        <v>342</v>
      </c>
      <c r="C21" s="209" t="s">
        <v>333</v>
      </c>
      <c r="D21" s="26" t="s">
        <v>573</v>
      </c>
      <c r="E21" s="26"/>
      <c r="F21" s="26"/>
      <c r="G21" s="26"/>
    </row>
    <row r="22" spans="1:7" ht="15.75" thickBot="1" x14ac:dyDescent="0.3">
      <c r="A22" s="29">
        <v>18</v>
      </c>
      <c r="B22" s="82" t="s">
        <v>343</v>
      </c>
      <c r="C22" s="83" t="s">
        <v>335</v>
      </c>
      <c r="D22" s="26" t="s">
        <v>573</v>
      </c>
      <c r="E22" s="26"/>
      <c r="F22" s="26"/>
      <c r="G22" s="26"/>
    </row>
    <row r="23" spans="1:7" ht="15.75" thickBot="1" x14ac:dyDescent="0.3">
      <c r="A23" s="214" t="s">
        <v>323</v>
      </c>
      <c r="B23" s="215"/>
      <c r="C23" s="216"/>
      <c r="D23" s="2"/>
      <c r="E23" s="26"/>
      <c r="F23" s="26"/>
      <c r="G23" s="26"/>
    </row>
    <row r="24" spans="1:7" x14ac:dyDescent="0.25">
      <c r="A24" s="29">
        <v>19</v>
      </c>
      <c r="B24" s="82" t="s">
        <v>345</v>
      </c>
      <c r="C24" s="83" t="s">
        <v>332</v>
      </c>
      <c r="D24" t="s">
        <v>574</v>
      </c>
      <c r="E24" s="26"/>
      <c r="F24" s="26"/>
      <c r="G24" s="26"/>
    </row>
    <row r="25" spans="1:7" x14ac:dyDescent="0.25">
      <c r="A25" s="29">
        <v>20</v>
      </c>
      <c r="B25" s="82" t="s">
        <v>58</v>
      </c>
      <c r="C25" s="83" t="s">
        <v>332</v>
      </c>
      <c r="D25" s="26" t="s">
        <v>574</v>
      </c>
      <c r="E25" s="26"/>
      <c r="F25" s="26"/>
      <c r="G25" s="26"/>
    </row>
    <row r="26" spans="1:7" x14ac:dyDescent="0.25">
      <c r="A26" s="29">
        <v>21</v>
      </c>
      <c r="B26" s="82" t="s">
        <v>346</v>
      </c>
      <c r="C26" s="83" t="s">
        <v>332</v>
      </c>
      <c r="D26" s="26" t="s">
        <v>574</v>
      </c>
      <c r="E26" s="26"/>
      <c r="F26" s="26"/>
      <c r="G26" s="26"/>
    </row>
    <row r="27" spans="1:7" x14ac:dyDescent="0.25">
      <c r="A27" s="29">
        <v>22</v>
      </c>
      <c r="B27" s="82" t="s">
        <v>56</v>
      </c>
      <c r="C27" s="89" t="s">
        <v>333</v>
      </c>
      <c r="D27" s="26" t="s">
        <v>574</v>
      </c>
      <c r="E27" s="26"/>
      <c r="F27" s="26"/>
      <c r="G27" s="26"/>
    </row>
    <row r="28" spans="1:7" x14ac:dyDescent="0.25">
      <c r="A28" s="29">
        <v>23</v>
      </c>
      <c r="B28" s="82" t="s">
        <v>347</v>
      </c>
      <c r="C28" s="89" t="s">
        <v>334</v>
      </c>
      <c r="D28" s="26" t="s">
        <v>574</v>
      </c>
      <c r="E28" s="26"/>
      <c r="F28" s="26"/>
      <c r="G28" s="26"/>
    </row>
    <row r="29" spans="1:7" ht="15.75" thickBot="1" x14ac:dyDescent="0.3">
      <c r="A29" s="30">
        <v>24</v>
      </c>
      <c r="B29" s="84" t="s">
        <v>57</v>
      </c>
      <c r="C29" s="91" t="s">
        <v>344</v>
      </c>
      <c r="D29" s="26" t="s">
        <v>574</v>
      </c>
      <c r="E29" s="26"/>
      <c r="F29" s="26"/>
      <c r="G29" s="26"/>
    </row>
    <row r="30" spans="1:7" ht="15.75" thickBot="1" x14ac:dyDescent="0.3">
      <c r="A30" s="214" t="s">
        <v>324</v>
      </c>
      <c r="B30" s="215"/>
      <c r="C30" s="216"/>
      <c r="D30" s="2"/>
      <c r="E30" s="26"/>
      <c r="F30" s="26"/>
      <c r="G30" s="26"/>
    </row>
    <row r="31" spans="1:7" x14ac:dyDescent="0.25">
      <c r="A31" s="29">
        <v>25</v>
      </c>
      <c r="B31" s="82" t="s">
        <v>348</v>
      </c>
      <c r="C31" s="83" t="s">
        <v>332</v>
      </c>
      <c r="D31" t="s">
        <v>575</v>
      </c>
      <c r="E31" s="26"/>
      <c r="F31" s="26"/>
      <c r="G31" s="26"/>
    </row>
    <row r="32" spans="1:7" x14ac:dyDescent="0.25">
      <c r="A32" s="29">
        <v>26</v>
      </c>
      <c r="B32" s="82" t="s">
        <v>349</v>
      </c>
      <c r="C32" s="83" t="s">
        <v>333</v>
      </c>
      <c r="D32" s="26" t="s">
        <v>575</v>
      </c>
      <c r="E32" s="26"/>
      <c r="F32" s="26"/>
      <c r="G32" s="26"/>
    </row>
    <row r="33" spans="1:7" x14ac:dyDescent="0.25">
      <c r="A33" s="29">
        <v>27</v>
      </c>
      <c r="B33" s="82" t="s">
        <v>59</v>
      </c>
      <c r="C33" s="83" t="s">
        <v>333</v>
      </c>
      <c r="D33" s="26" t="s">
        <v>575</v>
      </c>
      <c r="E33" s="26"/>
      <c r="F33" s="26"/>
      <c r="G33" s="26"/>
    </row>
    <row r="34" spans="1:7" x14ac:dyDescent="0.25">
      <c r="A34" s="29">
        <v>28</v>
      </c>
      <c r="B34" s="82" t="s">
        <v>350</v>
      </c>
      <c r="C34" s="89" t="s">
        <v>344</v>
      </c>
      <c r="D34" s="26" t="s">
        <v>575</v>
      </c>
      <c r="E34" s="26"/>
      <c r="F34" s="26"/>
      <c r="G34" s="26"/>
    </row>
    <row r="35" spans="1:7" x14ac:dyDescent="0.25">
      <c r="A35" s="29">
        <v>29</v>
      </c>
      <c r="B35" s="82" t="s">
        <v>352</v>
      </c>
      <c r="C35" s="89" t="s">
        <v>344</v>
      </c>
      <c r="D35" s="26" t="s">
        <v>575</v>
      </c>
      <c r="E35" s="26"/>
      <c r="F35" s="26"/>
      <c r="G35" s="26"/>
    </row>
    <row r="36" spans="1:7" ht="15.75" thickBot="1" x14ac:dyDescent="0.3">
      <c r="A36" s="29">
        <v>30</v>
      </c>
      <c r="B36" s="121" t="s">
        <v>351</v>
      </c>
      <c r="C36" s="89" t="s">
        <v>336</v>
      </c>
      <c r="D36" s="26" t="s">
        <v>575</v>
      </c>
      <c r="E36" s="26"/>
      <c r="F36" s="26"/>
      <c r="G36" s="26"/>
    </row>
    <row r="37" spans="1:7" s="26" customFormat="1" x14ac:dyDescent="0.25">
      <c r="A37" s="124">
        <v>31</v>
      </c>
      <c r="B37" s="125" t="s">
        <v>353</v>
      </c>
      <c r="C37" s="117" t="s">
        <v>332</v>
      </c>
      <c r="D37" s="26" t="s">
        <v>575</v>
      </c>
    </row>
    <row r="38" spans="1:7" s="26" customFormat="1" ht="15.75" thickBot="1" x14ac:dyDescent="0.3">
      <c r="A38" s="122">
        <v>32</v>
      </c>
      <c r="B38" s="123" t="s">
        <v>354</v>
      </c>
      <c r="C38" s="91" t="s">
        <v>332</v>
      </c>
      <c r="D38" s="26" t="s">
        <v>575</v>
      </c>
    </row>
    <row r="39" spans="1:7" ht="15.75" thickBot="1" x14ac:dyDescent="0.3">
      <c r="A39" s="217" t="s">
        <v>71</v>
      </c>
      <c r="B39" s="218"/>
      <c r="C39" s="219"/>
      <c r="D39" s="2"/>
      <c r="E39" s="26"/>
      <c r="F39" s="26"/>
      <c r="G39" s="26"/>
    </row>
    <row r="40" spans="1:7" x14ac:dyDescent="0.25">
      <c r="A40" s="29">
        <v>33</v>
      </c>
      <c r="B40" s="82" t="s">
        <v>355</v>
      </c>
      <c r="C40" s="83" t="s">
        <v>333</v>
      </c>
      <c r="D40" t="s">
        <v>576</v>
      </c>
      <c r="E40" s="26"/>
      <c r="F40" s="26"/>
      <c r="G40" s="26"/>
    </row>
    <row r="41" spans="1:7" x14ac:dyDescent="0.25">
      <c r="A41" s="29">
        <v>34</v>
      </c>
      <c r="B41" s="82" t="s">
        <v>61</v>
      </c>
      <c r="C41" s="83" t="s">
        <v>334</v>
      </c>
      <c r="D41" s="26" t="s">
        <v>576</v>
      </c>
      <c r="E41" s="26"/>
      <c r="F41" s="26"/>
      <c r="G41" s="26"/>
    </row>
    <row r="42" spans="1:7" x14ac:dyDescent="0.25">
      <c r="A42" s="29">
        <v>35</v>
      </c>
      <c r="B42" s="82" t="s">
        <v>62</v>
      </c>
      <c r="C42" s="83" t="s">
        <v>334</v>
      </c>
      <c r="D42" s="26" t="s">
        <v>576</v>
      </c>
      <c r="E42" s="26"/>
      <c r="F42" s="26"/>
      <c r="G42" s="26"/>
    </row>
    <row r="43" spans="1:7" x14ac:dyDescent="0.25">
      <c r="A43" s="29">
        <v>36</v>
      </c>
      <c r="B43" s="82" t="s">
        <v>356</v>
      </c>
      <c r="C43" s="89" t="s">
        <v>334</v>
      </c>
      <c r="D43" s="26" t="s">
        <v>576</v>
      </c>
      <c r="E43" s="26"/>
      <c r="F43" s="26"/>
      <c r="G43" s="26"/>
    </row>
    <row r="44" spans="1:7" x14ac:dyDescent="0.25">
      <c r="A44" s="29">
        <v>37</v>
      </c>
      <c r="B44" s="82" t="s">
        <v>60</v>
      </c>
      <c r="C44" s="89" t="s">
        <v>344</v>
      </c>
      <c r="D44" s="26" t="s">
        <v>576</v>
      </c>
      <c r="E44" s="26"/>
      <c r="F44" s="26"/>
      <c r="G44" s="26"/>
    </row>
    <row r="45" spans="1:7" ht="15.75" thickBot="1" x14ac:dyDescent="0.3">
      <c r="A45" s="30">
        <v>38</v>
      </c>
      <c r="B45" s="84" t="s">
        <v>411</v>
      </c>
      <c r="C45" s="91" t="s">
        <v>335</v>
      </c>
      <c r="D45" s="26" t="s">
        <v>576</v>
      </c>
      <c r="E45" s="26"/>
      <c r="F45" s="26"/>
      <c r="G45" s="26"/>
    </row>
    <row r="46" spans="1:7" ht="15.75" thickBot="1" x14ac:dyDescent="0.3">
      <c r="A46" s="214" t="s">
        <v>72</v>
      </c>
      <c r="B46" s="215"/>
      <c r="C46" s="216"/>
      <c r="D46" s="2"/>
      <c r="E46" s="26"/>
      <c r="F46" s="26"/>
      <c r="G46" s="26"/>
    </row>
    <row r="47" spans="1:7" x14ac:dyDescent="0.25">
      <c r="A47" s="114">
        <v>39</v>
      </c>
      <c r="B47" s="113" t="s">
        <v>64</v>
      </c>
      <c r="C47" s="117" t="s">
        <v>332</v>
      </c>
      <c r="D47" t="s">
        <v>541</v>
      </c>
      <c r="E47" s="26"/>
      <c r="F47" s="26"/>
      <c r="G47" s="26"/>
    </row>
    <row r="48" spans="1:7" x14ac:dyDescent="0.25">
      <c r="A48" s="114">
        <v>40</v>
      </c>
      <c r="B48" s="114" t="s">
        <v>357</v>
      </c>
      <c r="C48" s="111" t="s">
        <v>344</v>
      </c>
      <c r="D48" s="26" t="s">
        <v>541</v>
      </c>
      <c r="E48" s="26"/>
      <c r="F48" s="26"/>
      <c r="G48" s="26"/>
    </row>
    <row r="49" spans="1:7" x14ac:dyDescent="0.25">
      <c r="A49" s="114">
        <v>41</v>
      </c>
      <c r="B49" s="114" t="s">
        <v>358</v>
      </c>
      <c r="C49" s="111" t="s">
        <v>344</v>
      </c>
      <c r="D49" s="26" t="s">
        <v>541</v>
      </c>
      <c r="E49" s="26"/>
      <c r="F49" s="26"/>
      <c r="G49" s="26"/>
    </row>
    <row r="50" spans="1:7" x14ac:dyDescent="0.25">
      <c r="A50" s="114">
        <v>42</v>
      </c>
      <c r="B50" s="114" t="s">
        <v>63</v>
      </c>
      <c r="C50" s="89" t="s">
        <v>344</v>
      </c>
      <c r="D50" s="26" t="s">
        <v>541</v>
      </c>
      <c r="E50" s="26"/>
      <c r="F50" s="26"/>
      <c r="G50" s="26"/>
    </row>
    <row r="51" spans="1:7" x14ac:dyDescent="0.25">
      <c r="A51" s="114">
        <v>43</v>
      </c>
      <c r="B51" s="114" t="s">
        <v>359</v>
      </c>
      <c r="C51" s="89" t="s">
        <v>335</v>
      </c>
      <c r="D51" s="26" t="s">
        <v>541</v>
      </c>
      <c r="E51" s="26"/>
      <c r="F51" s="26"/>
      <c r="G51" s="26"/>
    </row>
    <row r="52" spans="1:7" ht="15.75" thickBot="1" x14ac:dyDescent="0.3">
      <c r="A52" s="112">
        <v>44</v>
      </c>
      <c r="B52" s="112" t="s">
        <v>360</v>
      </c>
      <c r="C52" s="91" t="s">
        <v>335</v>
      </c>
      <c r="D52" s="26" t="s">
        <v>541</v>
      </c>
      <c r="E52" s="26"/>
      <c r="F52" s="26"/>
      <c r="G52" s="26"/>
    </row>
    <row r="53" spans="1:7" ht="15.75" thickBot="1" x14ac:dyDescent="0.3">
      <c r="A53" s="214" t="s">
        <v>326</v>
      </c>
      <c r="B53" s="215"/>
      <c r="C53" s="216"/>
      <c r="D53" s="2"/>
      <c r="E53" s="26"/>
      <c r="F53" s="26"/>
      <c r="G53" s="26"/>
    </row>
    <row r="54" spans="1:7" x14ac:dyDescent="0.25">
      <c r="A54" s="29">
        <v>45</v>
      </c>
      <c r="B54" s="82" t="s">
        <v>361</v>
      </c>
      <c r="C54" s="83" t="s">
        <v>332</v>
      </c>
      <c r="D54" t="s">
        <v>577</v>
      </c>
      <c r="E54" s="168"/>
      <c r="F54" s="168"/>
      <c r="G54" s="168"/>
    </row>
    <row r="55" spans="1:7" x14ac:dyDescent="0.25">
      <c r="A55" s="29">
        <v>46</v>
      </c>
      <c r="B55" s="82" t="s">
        <v>362</v>
      </c>
      <c r="C55" s="83" t="s">
        <v>333</v>
      </c>
      <c r="D55" t="s">
        <v>577</v>
      </c>
      <c r="E55" s="168"/>
      <c r="F55" s="168"/>
      <c r="G55" s="168"/>
    </row>
    <row r="56" spans="1:7" x14ac:dyDescent="0.25">
      <c r="A56" s="29">
        <v>47</v>
      </c>
      <c r="B56" s="82" t="s">
        <v>363</v>
      </c>
      <c r="C56" s="83" t="s">
        <v>333</v>
      </c>
      <c r="D56" t="s">
        <v>577</v>
      </c>
      <c r="E56" s="168"/>
      <c r="F56" s="168"/>
      <c r="G56" s="168"/>
    </row>
    <row r="57" spans="1:7" x14ac:dyDescent="0.25">
      <c r="A57" s="29">
        <v>48</v>
      </c>
      <c r="B57" s="82" t="s">
        <v>364</v>
      </c>
      <c r="C57" s="89" t="s">
        <v>333</v>
      </c>
      <c r="D57" t="s">
        <v>577</v>
      </c>
      <c r="E57" s="168"/>
      <c r="F57" s="168"/>
      <c r="G57" s="168"/>
    </row>
    <row r="58" spans="1:7" x14ac:dyDescent="0.25">
      <c r="A58" s="29">
        <v>49</v>
      </c>
      <c r="B58" s="82" t="s">
        <v>365</v>
      </c>
      <c r="C58" s="89" t="s">
        <v>334</v>
      </c>
      <c r="D58" t="s">
        <v>577</v>
      </c>
      <c r="E58" s="168"/>
      <c r="F58" s="168"/>
      <c r="G58" s="168"/>
    </row>
    <row r="59" spans="1:7" ht="15.75" thickBot="1" x14ac:dyDescent="0.3">
      <c r="A59" s="30">
        <v>50</v>
      </c>
      <c r="B59" s="84" t="s">
        <v>366</v>
      </c>
      <c r="C59" s="91" t="s">
        <v>344</v>
      </c>
      <c r="D59" t="s">
        <v>577</v>
      </c>
      <c r="E59" s="168"/>
      <c r="F59" s="168"/>
      <c r="G59" s="168"/>
    </row>
    <row r="60" spans="1:7" ht="15.75" thickBot="1" x14ac:dyDescent="0.3">
      <c r="A60" s="214" t="s">
        <v>321</v>
      </c>
      <c r="B60" s="215"/>
      <c r="C60" s="216"/>
      <c r="D60" s="2"/>
      <c r="E60" s="168"/>
      <c r="F60" s="168"/>
      <c r="G60" s="168"/>
    </row>
    <row r="61" spans="1:7" x14ac:dyDescent="0.25">
      <c r="A61" s="29">
        <v>51</v>
      </c>
      <c r="B61" s="82" t="s">
        <v>367</v>
      </c>
      <c r="C61" s="83" t="s">
        <v>332</v>
      </c>
      <c r="D61" t="s">
        <v>578</v>
      </c>
      <c r="E61" s="168"/>
      <c r="F61" s="168"/>
      <c r="G61" s="168"/>
    </row>
    <row r="62" spans="1:7" x14ac:dyDescent="0.25">
      <c r="A62" s="29">
        <v>52</v>
      </c>
      <c r="B62" s="82" t="s">
        <v>369</v>
      </c>
      <c r="C62" s="83" t="s">
        <v>334</v>
      </c>
      <c r="D62" t="s">
        <v>578</v>
      </c>
      <c r="E62" s="168"/>
      <c r="F62" s="168"/>
      <c r="G62" s="168"/>
    </row>
    <row r="63" spans="1:7" x14ac:dyDescent="0.25">
      <c r="A63" s="29">
        <v>53</v>
      </c>
      <c r="B63" s="82" t="s">
        <v>368</v>
      </c>
      <c r="C63" s="83" t="s">
        <v>334</v>
      </c>
      <c r="D63" t="s">
        <v>578</v>
      </c>
      <c r="E63" s="168"/>
      <c r="F63" s="168"/>
      <c r="G63" s="168"/>
    </row>
    <row r="64" spans="1:7" x14ac:dyDescent="0.25">
      <c r="A64" s="29">
        <v>54</v>
      </c>
      <c r="B64" s="82" t="s">
        <v>370</v>
      </c>
      <c r="C64" s="89" t="s">
        <v>344</v>
      </c>
      <c r="D64" t="s">
        <v>578</v>
      </c>
      <c r="E64" s="168"/>
      <c r="F64" s="168"/>
      <c r="G64" s="168"/>
    </row>
    <row r="65" spans="1:7" x14ac:dyDescent="0.25">
      <c r="A65" s="29">
        <v>55</v>
      </c>
      <c r="B65" s="82" t="s">
        <v>371</v>
      </c>
      <c r="C65" s="89" t="s">
        <v>344</v>
      </c>
      <c r="D65" t="s">
        <v>578</v>
      </c>
      <c r="E65" s="168"/>
      <c r="F65" s="168"/>
      <c r="G65" s="168"/>
    </row>
    <row r="66" spans="1:7" ht="15.75" thickBot="1" x14ac:dyDescent="0.3">
      <c r="A66" s="29">
        <v>56</v>
      </c>
      <c r="B66" s="127" t="s">
        <v>53</v>
      </c>
      <c r="C66" s="89" t="s">
        <v>335</v>
      </c>
      <c r="D66" t="s">
        <v>578</v>
      </c>
      <c r="E66" s="168"/>
      <c r="F66" s="168"/>
      <c r="G66" s="168"/>
    </row>
    <row r="67" spans="1:7" s="26" customFormat="1" x14ac:dyDescent="0.25">
      <c r="A67" s="136">
        <v>57</v>
      </c>
      <c r="B67" s="132" t="s">
        <v>372</v>
      </c>
      <c r="C67" s="117" t="s">
        <v>332</v>
      </c>
      <c r="D67" s="26" t="s">
        <v>578</v>
      </c>
      <c r="E67" s="164"/>
      <c r="F67" s="164"/>
      <c r="G67" s="164"/>
    </row>
    <row r="68" spans="1:7" s="26" customFormat="1" x14ac:dyDescent="0.25">
      <c r="A68" s="130">
        <v>58</v>
      </c>
      <c r="B68" s="127" t="s">
        <v>373</v>
      </c>
      <c r="C68" s="89" t="s">
        <v>332</v>
      </c>
      <c r="D68" s="26" t="s">
        <v>578</v>
      </c>
      <c r="E68" s="164"/>
      <c r="F68" s="164"/>
      <c r="G68" s="164"/>
    </row>
    <row r="69" spans="1:7" s="26" customFormat="1" ht="15.75" thickBot="1" x14ac:dyDescent="0.3">
      <c r="A69" s="137">
        <v>59</v>
      </c>
      <c r="B69" s="128" t="s">
        <v>374</v>
      </c>
      <c r="C69" s="91" t="s">
        <v>344</v>
      </c>
      <c r="D69" s="26" t="s">
        <v>578</v>
      </c>
      <c r="E69" s="164"/>
      <c r="F69" s="164"/>
      <c r="G69" s="164"/>
    </row>
    <row r="70" spans="1:7" s="2" customFormat="1" ht="15.75" thickBot="1" x14ac:dyDescent="0.3">
      <c r="A70" s="217" t="s">
        <v>320</v>
      </c>
      <c r="B70" s="218"/>
      <c r="C70" s="219"/>
      <c r="E70" s="168"/>
      <c r="F70" s="168"/>
      <c r="G70" s="168"/>
    </row>
    <row r="71" spans="1:7" x14ac:dyDescent="0.25">
      <c r="A71" s="29">
        <v>60</v>
      </c>
      <c r="B71" s="82" t="s">
        <v>17</v>
      </c>
      <c r="C71" s="83" t="s">
        <v>332</v>
      </c>
      <c r="D71" t="s">
        <v>542</v>
      </c>
      <c r="E71" s="168"/>
      <c r="F71" s="168"/>
      <c r="G71" s="168"/>
    </row>
    <row r="72" spans="1:7" x14ac:dyDescent="0.25">
      <c r="A72" s="29">
        <v>61</v>
      </c>
      <c r="B72" s="82" t="s">
        <v>375</v>
      </c>
      <c r="C72" s="83" t="s">
        <v>332</v>
      </c>
      <c r="D72" s="26" t="s">
        <v>542</v>
      </c>
    </row>
    <row r="73" spans="1:7" x14ac:dyDescent="0.25">
      <c r="A73" s="29">
        <v>62</v>
      </c>
      <c r="B73" s="82" t="s">
        <v>376</v>
      </c>
      <c r="C73" s="83" t="s">
        <v>332</v>
      </c>
      <c r="D73" s="26" t="s">
        <v>542</v>
      </c>
    </row>
    <row r="74" spans="1:7" x14ac:dyDescent="0.25">
      <c r="A74" s="29">
        <v>63</v>
      </c>
      <c r="B74" s="82" t="s">
        <v>377</v>
      </c>
      <c r="C74" s="89" t="s">
        <v>333</v>
      </c>
      <c r="D74" s="26" t="s">
        <v>542</v>
      </c>
    </row>
    <row r="75" spans="1:7" x14ac:dyDescent="0.25">
      <c r="A75" s="29">
        <v>64</v>
      </c>
      <c r="B75" s="82" t="s">
        <v>378</v>
      </c>
      <c r="C75" s="89" t="s">
        <v>333</v>
      </c>
      <c r="D75" s="26" t="s">
        <v>542</v>
      </c>
    </row>
    <row r="76" spans="1:7" ht="15.75" thickBot="1" x14ac:dyDescent="0.3">
      <c r="A76" s="30">
        <v>65</v>
      </c>
      <c r="B76" s="84" t="s">
        <v>379</v>
      </c>
      <c r="C76" s="91" t="s">
        <v>335</v>
      </c>
      <c r="D76" s="26" t="s">
        <v>542</v>
      </c>
    </row>
    <row r="77" spans="1:7" s="26" customFormat="1" ht="15.75" thickBot="1" x14ac:dyDescent="0.3">
      <c r="A77" s="137">
        <v>66</v>
      </c>
      <c r="B77" s="128" t="s">
        <v>380</v>
      </c>
      <c r="C77" s="91" t="s">
        <v>335</v>
      </c>
      <c r="D77" s="26" t="s">
        <v>542</v>
      </c>
    </row>
    <row r="78" spans="1:7" ht="15.75" thickBot="1" x14ac:dyDescent="0.3">
      <c r="A78" s="214" t="s">
        <v>325</v>
      </c>
      <c r="B78" s="215"/>
      <c r="C78" s="216"/>
      <c r="D78" s="2"/>
    </row>
    <row r="79" spans="1:7" x14ac:dyDescent="0.25">
      <c r="A79" s="29">
        <v>67</v>
      </c>
      <c r="B79" s="82" t="s">
        <v>381</v>
      </c>
      <c r="C79" s="83" t="s">
        <v>332</v>
      </c>
      <c r="D79" t="s">
        <v>543</v>
      </c>
    </row>
    <row r="80" spans="1:7" x14ac:dyDescent="0.25">
      <c r="A80" s="29">
        <v>68</v>
      </c>
      <c r="B80" s="82" t="s">
        <v>73</v>
      </c>
      <c r="C80" s="83" t="s">
        <v>333</v>
      </c>
      <c r="D80" s="26" t="s">
        <v>543</v>
      </c>
    </row>
    <row r="81" spans="1:4" x14ac:dyDescent="0.25">
      <c r="A81" s="29">
        <v>69</v>
      </c>
      <c r="B81" s="82" t="s">
        <v>382</v>
      </c>
      <c r="C81" s="83" t="s">
        <v>334</v>
      </c>
      <c r="D81" s="26" t="s">
        <v>543</v>
      </c>
    </row>
    <row r="82" spans="1:4" ht="15.75" thickBot="1" x14ac:dyDescent="0.3">
      <c r="A82" s="29">
        <v>70</v>
      </c>
      <c r="B82" s="82" t="s">
        <v>20</v>
      </c>
      <c r="C82" s="89" t="s">
        <v>344</v>
      </c>
      <c r="D82" s="26" t="s">
        <v>543</v>
      </c>
    </row>
    <row r="83" spans="1:4" ht="15.75" thickBot="1" x14ac:dyDescent="0.3">
      <c r="A83" s="214" t="s">
        <v>50</v>
      </c>
      <c r="B83" s="215"/>
      <c r="C83" s="216"/>
      <c r="D83" s="2"/>
    </row>
    <row r="84" spans="1:4" x14ac:dyDescent="0.25">
      <c r="A84" s="29">
        <v>71</v>
      </c>
      <c r="B84" s="82" t="s">
        <v>383</v>
      </c>
      <c r="C84" s="83" t="s">
        <v>332</v>
      </c>
      <c r="D84" s="26" t="s">
        <v>579</v>
      </c>
    </row>
    <row r="85" spans="1:4" x14ac:dyDescent="0.25">
      <c r="A85" s="29">
        <v>72</v>
      </c>
      <c r="B85" s="82" t="s">
        <v>384</v>
      </c>
      <c r="C85" s="83" t="s">
        <v>333</v>
      </c>
      <c r="D85" s="26" t="s">
        <v>579</v>
      </c>
    </row>
    <row r="86" spans="1:4" x14ac:dyDescent="0.25">
      <c r="A86" s="29">
        <v>73</v>
      </c>
      <c r="B86" s="82" t="s">
        <v>385</v>
      </c>
      <c r="C86" s="83" t="s">
        <v>334</v>
      </c>
      <c r="D86" s="26" t="s">
        <v>579</v>
      </c>
    </row>
    <row r="87" spans="1:4" x14ac:dyDescent="0.25">
      <c r="A87" s="29">
        <v>74</v>
      </c>
      <c r="B87" s="82" t="s">
        <v>65</v>
      </c>
      <c r="C87" s="89" t="s">
        <v>344</v>
      </c>
      <c r="D87" s="26" t="s">
        <v>579</v>
      </c>
    </row>
    <row r="88" spans="1:4" ht="15.75" thickBot="1" x14ac:dyDescent="0.3">
      <c r="A88" s="29">
        <v>75</v>
      </c>
      <c r="B88" s="82" t="s">
        <v>66</v>
      </c>
      <c r="C88" s="89" t="s">
        <v>344</v>
      </c>
      <c r="D88" s="26" t="s">
        <v>579</v>
      </c>
    </row>
    <row r="89" spans="1:4" ht="15.75" thickBot="1" x14ac:dyDescent="0.3">
      <c r="A89" s="214" t="s">
        <v>16</v>
      </c>
      <c r="B89" s="215"/>
      <c r="C89" s="216"/>
      <c r="D89" s="2"/>
    </row>
    <row r="90" spans="1:4" x14ac:dyDescent="0.25">
      <c r="A90" s="29">
        <v>76</v>
      </c>
      <c r="B90" s="82" t="s">
        <v>9</v>
      </c>
      <c r="C90" s="83" t="s">
        <v>332</v>
      </c>
      <c r="D90" t="s">
        <v>16</v>
      </c>
    </row>
    <row r="91" spans="1:4" x14ac:dyDescent="0.25">
      <c r="A91" s="29">
        <v>77</v>
      </c>
      <c r="B91" s="82" t="s">
        <v>21</v>
      </c>
      <c r="C91" s="83" t="s">
        <v>333</v>
      </c>
      <c r="D91" t="s">
        <v>16</v>
      </c>
    </row>
    <row r="92" spans="1:4" x14ac:dyDescent="0.25">
      <c r="A92" s="29">
        <v>78</v>
      </c>
      <c r="B92" s="82" t="s">
        <v>67</v>
      </c>
      <c r="C92" s="83" t="s">
        <v>333</v>
      </c>
      <c r="D92" t="s">
        <v>16</v>
      </c>
    </row>
    <row r="93" spans="1:4" x14ac:dyDescent="0.25">
      <c r="A93" s="29">
        <v>79</v>
      </c>
      <c r="B93" s="82" t="s">
        <v>69</v>
      </c>
      <c r="C93" s="89" t="s">
        <v>334</v>
      </c>
      <c r="D93" t="s">
        <v>16</v>
      </c>
    </row>
    <row r="94" spans="1:4" ht="15.75" thickBot="1" x14ac:dyDescent="0.3">
      <c r="A94" s="29">
        <v>80</v>
      </c>
      <c r="B94" s="82" t="s">
        <v>55</v>
      </c>
      <c r="C94" s="89" t="s">
        <v>336</v>
      </c>
      <c r="D94" t="s">
        <v>16</v>
      </c>
    </row>
    <row r="95" spans="1:4" ht="15.75" thickBot="1" x14ac:dyDescent="0.3">
      <c r="A95" s="214" t="s">
        <v>328</v>
      </c>
      <c r="B95" s="215"/>
      <c r="C95" s="216"/>
    </row>
    <row r="96" spans="1:4" x14ac:dyDescent="0.25">
      <c r="A96" s="29">
        <v>81</v>
      </c>
      <c r="B96" s="82" t="s">
        <v>386</v>
      </c>
      <c r="C96" s="83" t="s">
        <v>333</v>
      </c>
      <c r="D96" t="s">
        <v>580</v>
      </c>
    </row>
    <row r="97" spans="1:4" x14ac:dyDescent="0.25">
      <c r="A97" s="29">
        <v>82</v>
      </c>
      <c r="B97" s="82" t="s">
        <v>387</v>
      </c>
      <c r="C97" s="83" t="s">
        <v>333</v>
      </c>
      <c r="D97" s="26" t="s">
        <v>580</v>
      </c>
    </row>
    <row r="98" spans="1:4" x14ac:dyDescent="0.25">
      <c r="A98" s="29">
        <v>83</v>
      </c>
      <c r="B98" s="82" t="s">
        <v>388</v>
      </c>
      <c r="C98" s="83" t="s">
        <v>334</v>
      </c>
      <c r="D98" s="26" t="s">
        <v>580</v>
      </c>
    </row>
    <row r="99" spans="1:4" x14ac:dyDescent="0.25">
      <c r="A99" s="29">
        <v>84</v>
      </c>
      <c r="B99" s="82" t="s">
        <v>389</v>
      </c>
      <c r="C99" s="89" t="s">
        <v>334</v>
      </c>
      <c r="D99" s="26" t="s">
        <v>580</v>
      </c>
    </row>
    <row r="100" spans="1:4" x14ac:dyDescent="0.25">
      <c r="A100" s="29">
        <v>85</v>
      </c>
      <c r="B100" s="82" t="s">
        <v>390</v>
      </c>
      <c r="C100" s="89" t="s">
        <v>344</v>
      </c>
      <c r="D100" s="26" t="s">
        <v>580</v>
      </c>
    </row>
    <row r="101" spans="1:4" ht="15.75" thickBot="1" x14ac:dyDescent="0.3">
      <c r="A101" s="29">
        <v>86</v>
      </c>
      <c r="B101" s="127" t="s">
        <v>391</v>
      </c>
      <c r="C101" s="89" t="s">
        <v>336</v>
      </c>
      <c r="D101" s="26" t="s">
        <v>580</v>
      </c>
    </row>
    <row r="102" spans="1:4" s="26" customFormat="1" x14ac:dyDescent="0.25">
      <c r="A102" s="136">
        <v>87</v>
      </c>
      <c r="B102" s="132" t="s">
        <v>392</v>
      </c>
      <c r="C102" s="117" t="s">
        <v>334</v>
      </c>
      <c r="D102" s="26" t="s">
        <v>580</v>
      </c>
    </row>
    <row r="103" spans="1:4" s="26" customFormat="1" ht="15.75" thickBot="1" x14ac:dyDescent="0.3">
      <c r="A103" s="137">
        <v>88</v>
      </c>
      <c r="B103" s="128" t="s">
        <v>393</v>
      </c>
      <c r="C103" s="91" t="s">
        <v>334</v>
      </c>
      <c r="D103" s="26" t="s">
        <v>580</v>
      </c>
    </row>
    <row r="104" spans="1:4" ht="15.75" thickBot="1" x14ac:dyDescent="0.3">
      <c r="A104" s="214" t="s">
        <v>47</v>
      </c>
      <c r="B104" s="215"/>
      <c r="C104" s="216"/>
    </row>
    <row r="105" spans="1:4" x14ac:dyDescent="0.25">
      <c r="A105" s="29">
        <v>89</v>
      </c>
      <c r="B105" s="127" t="s">
        <v>68</v>
      </c>
      <c r="C105" s="129" t="s">
        <v>332</v>
      </c>
      <c r="D105" t="s">
        <v>581</v>
      </c>
    </row>
    <row r="106" spans="1:4" x14ac:dyDescent="0.25">
      <c r="A106" s="29">
        <v>90</v>
      </c>
      <c r="B106" s="127" t="s">
        <v>70</v>
      </c>
      <c r="C106" s="129" t="s">
        <v>334</v>
      </c>
      <c r="D106" s="26" t="s">
        <v>581</v>
      </c>
    </row>
    <row r="107" spans="1:4" x14ac:dyDescent="0.25">
      <c r="A107" s="29">
        <v>91</v>
      </c>
      <c r="B107" s="127" t="s">
        <v>22</v>
      </c>
      <c r="C107" s="129" t="s">
        <v>335</v>
      </c>
      <c r="D107" s="26" t="s">
        <v>581</v>
      </c>
    </row>
    <row r="108" spans="1:4" ht="15.75" thickBot="1" x14ac:dyDescent="0.3">
      <c r="A108" s="30">
        <v>92</v>
      </c>
      <c r="B108" s="128" t="s">
        <v>394</v>
      </c>
      <c r="C108" s="91" t="s">
        <v>336</v>
      </c>
      <c r="D108" s="26" t="s">
        <v>581</v>
      </c>
    </row>
    <row r="109" spans="1:4" x14ac:dyDescent="0.25">
      <c r="B109" s="208"/>
      <c r="C109" s="208"/>
      <c r="D109" s="213"/>
    </row>
  </sheetData>
  <sortState ref="E54:G71">
    <sortCondition ref="E54"/>
  </sortState>
  <mergeCells count="15">
    <mergeCell ref="A95:C95"/>
    <mergeCell ref="A104:C104"/>
    <mergeCell ref="A83:C83"/>
    <mergeCell ref="A89:C89"/>
    <mergeCell ref="A2:C2"/>
    <mergeCell ref="A10:C10"/>
    <mergeCell ref="A17:C17"/>
    <mergeCell ref="A23:C23"/>
    <mergeCell ref="A30:C30"/>
    <mergeCell ref="A39:C39"/>
    <mergeCell ref="A46:C46"/>
    <mergeCell ref="A53:C53"/>
    <mergeCell ref="A60:C60"/>
    <mergeCell ref="A70:C70"/>
    <mergeCell ref="A78:C78"/>
  </mergeCells>
  <pageMargins left="0.7" right="0.7" top="0.75" bottom="0.75" header="0.3" footer="0.3"/>
  <pageSetup paperSize="9" scale="8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>
    <tabColor theme="6" tint="0.79998168889431442"/>
    <pageSetUpPr fitToPage="1"/>
  </sheetPr>
  <dimension ref="A1:Y52"/>
  <sheetViews>
    <sheetView workbookViewId="0">
      <selection activeCell="B11" sqref="B11:E11"/>
    </sheetView>
  </sheetViews>
  <sheetFormatPr defaultColWidth="9" defaultRowHeight="15" x14ac:dyDescent="0.25"/>
  <cols>
    <col min="1" max="2" width="5.140625" style="8" customWidth="1"/>
    <col min="3" max="3" width="8" style="8" customWidth="1"/>
    <col min="4" max="4" width="4.5703125" style="8" customWidth="1"/>
    <col min="5" max="5" width="20.7109375" style="8" customWidth="1"/>
    <col min="6" max="6" width="4.5703125" style="8" customWidth="1"/>
    <col min="7" max="7" width="20.7109375" style="8" customWidth="1"/>
    <col min="8" max="9" width="4.5703125" style="8" customWidth="1"/>
    <col min="10" max="10" width="20.7109375" style="8" customWidth="1"/>
    <col min="11" max="20" width="4.28515625" style="8" customWidth="1"/>
    <col min="21" max="22" width="5.7109375" style="8" customWidth="1"/>
    <col min="23" max="23" width="5.85546875" style="8" customWidth="1"/>
    <col min="24" max="24" width="5.85546875" style="37" customWidth="1"/>
    <col min="25" max="16384" width="9" style="37"/>
  </cols>
  <sheetData>
    <row r="1" spans="1:25" ht="31.5" x14ac:dyDescent="0.5">
      <c r="A1" s="325" t="s">
        <v>402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</row>
    <row r="2" spans="1:25" ht="18.75" customHeight="1" thickBot="1" x14ac:dyDescent="0.5500000000000000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5" s="4" customFormat="1" ht="19.5" thickBot="1" x14ac:dyDescent="0.35">
      <c r="A3" s="402" t="s">
        <v>44</v>
      </c>
      <c r="B3" s="403"/>
      <c r="C3" s="403"/>
      <c r="D3" s="403"/>
      <c r="E3" s="403"/>
      <c r="F3" s="403"/>
      <c r="G3" s="403"/>
      <c r="H3" s="403"/>
      <c r="I3" s="404"/>
      <c r="J3" s="3"/>
      <c r="K3" s="405" t="s">
        <v>45</v>
      </c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7"/>
    </row>
    <row r="4" spans="1:25" ht="15.75" thickBot="1" x14ac:dyDescent="0.3">
      <c r="A4" s="5" t="s">
        <v>0</v>
      </c>
      <c r="B4" s="408" t="s">
        <v>28</v>
      </c>
      <c r="C4" s="409"/>
      <c r="D4" s="409"/>
      <c r="E4" s="410"/>
      <c r="F4" s="411" t="s">
        <v>23</v>
      </c>
      <c r="G4" s="412"/>
      <c r="H4" s="408" t="s">
        <v>25</v>
      </c>
      <c r="I4" s="410"/>
      <c r="J4" s="145"/>
      <c r="K4" s="6" t="s">
        <v>40</v>
      </c>
      <c r="L4" s="6" t="s">
        <v>41</v>
      </c>
      <c r="M4" s="6" t="s">
        <v>42</v>
      </c>
      <c r="N4" s="6" t="s">
        <v>43</v>
      </c>
      <c r="O4" s="413" t="s">
        <v>26</v>
      </c>
      <c r="P4" s="414"/>
      <c r="Q4" s="415" t="s">
        <v>28</v>
      </c>
      <c r="R4" s="416"/>
      <c r="S4" s="416"/>
      <c r="T4" s="416"/>
      <c r="U4" s="416"/>
      <c r="V4" s="416"/>
      <c r="W4" s="416"/>
      <c r="X4" s="417"/>
    </row>
    <row r="5" spans="1:25" ht="15.75" thickBot="1" x14ac:dyDescent="0.3">
      <c r="A5" s="7" t="s">
        <v>1</v>
      </c>
      <c r="B5" s="318" t="s">
        <v>69</v>
      </c>
      <c r="C5" s="366"/>
      <c r="D5" s="366"/>
      <c r="E5" s="366"/>
      <c r="F5" s="366" t="s">
        <v>16</v>
      </c>
      <c r="G5" s="319"/>
      <c r="H5" s="319"/>
      <c r="I5" s="418"/>
      <c r="J5" s="145"/>
      <c r="K5" s="25">
        <f t="shared" ref="K5:K12" si="0">COUNTIF($W$17:$W$44,A5)</f>
        <v>0</v>
      </c>
      <c r="L5" s="149">
        <f t="shared" ref="L5:L12" si="1">COUNTIF($X$17:$X$44,A5)</f>
        <v>0</v>
      </c>
      <c r="M5" s="151"/>
      <c r="N5" s="151"/>
      <c r="O5" s="419"/>
      <c r="P5" s="419"/>
      <c r="Q5" s="420" t="str">
        <f>B5</f>
        <v>Louis Victor Lemaire</v>
      </c>
      <c r="R5" s="420"/>
      <c r="S5" s="420"/>
      <c r="T5" s="420"/>
      <c r="U5" s="420"/>
      <c r="V5" s="420"/>
      <c r="W5" s="420"/>
      <c r="X5" s="421"/>
    </row>
    <row r="6" spans="1:25" ht="15.75" thickBot="1" x14ac:dyDescent="0.3">
      <c r="A6" s="7" t="s">
        <v>2</v>
      </c>
      <c r="B6" s="316" t="s">
        <v>368</v>
      </c>
      <c r="C6" s="347"/>
      <c r="D6" s="347"/>
      <c r="E6" s="347"/>
      <c r="F6" s="347" t="s">
        <v>321</v>
      </c>
      <c r="G6" s="347"/>
      <c r="H6" s="317"/>
      <c r="I6" s="395"/>
      <c r="J6" s="146"/>
      <c r="K6" s="23">
        <f t="shared" si="0"/>
        <v>0</v>
      </c>
      <c r="L6" s="145">
        <f t="shared" si="1"/>
        <v>0</v>
      </c>
      <c r="M6" s="148"/>
      <c r="N6" s="148"/>
      <c r="O6" s="396"/>
      <c r="P6" s="396"/>
      <c r="Q6" s="399" t="str">
        <f t="shared" ref="Q6:Q12" si="2">B6</f>
        <v>Singh Aaditya</v>
      </c>
      <c r="R6" s="399"/>
      <c r="S6" s="399"/>
      <c r="T6" s="399"/>
      <c r="U6" s="399"/>
      <c r="V6" s="399"/>
      <c r="W6" s="399"/>
      <c r="X6" s="400"/>
    </row>
    <row r="7" spans="1:25" ht="15.75" thickBot="1" x14ac:dyDescent="0.3">
      <c r="A7" s="7" t="s">
        <v>3</v>
      </c>
      <c r="B7" s="316" t="s">
        <v>347</v>
      </c>
      <c r="C7" s="347"/>
      <c r="D7" s="347"/>
      <c r="E7" s="347"/>
      <c r="F7" s="347" t="s">
        <v>323</v>
      </c>
      <c r="G7" s="347"/>
      <c r="H7" s="317"/>
      <c r="I7" s="395"/>
      <c r="J7" s="145"/>
      <c r="K7" s="23">
        <f t="shared" si="0"/>
        <v>0</v>
      </c>
      <c r="L7" s="145">
        <f t="shared" si="1"/>
        <v>0</v>
      </c>
      <c r="M7" s="148"/>
      <c r="N7" s="148"/>
      <c r="O7" s="396"/>
      <c r="P7" s="396"/>
      <c r="Q7" s="399" t="str">
        <f t="shared" si="2"/>
        <v>Philip Theisen</v>
      </c>
      <c r="R7" s="399"/>
      <c r="S7" s="399"/>
      <c r="T7" s="399"/>
      <c r="U7" s="399"/>
      <c r="V7" s="399"/>
      <c r="W7" s="399"/>
      <c r="X7" s="400"/>
    </row>
    <row r="8" spans="1:25" ht="15.75" thickBot="1" x14ac:dyDescent="0.3">
      <c r="A8" s="7" t="s">
        <v>4</v>
      </c>
      <c r="B8" s="316" t="s">
        <v>365</v>
      </c>
      <c r="C8" s="347"/>
      <c r="D8" s="347"/>
      <c r="E8" s="347"/>
      <c r="F8" s="347" t="s">
        <v>326</v>
      </c>
      <c r="G8" s="347"/>
      <c r="H8" s="317"/>
      <c r="I8" s="395"/>
      <c r="J8" s="145"/>
      <c r="K8" s="23">
        <f t="shared" si="0"/>
        <v>0</v>
      </c>
      <c r="L8" s="145">
        <f t="shared" si="1"/>
        <v>0</v>
      </c>
      <c r="M8" s="148"/>
      <c r="N8" s="148"/>
      <c r="O8" s="396"/>
      <c r="P8" s="396"/>
      <c r="Q8" s="399" t="str">
        <f t="shared" si="2"/>
        <v>Zhang Ziqian Bryan</v>
      </c>
      <c r="R8" s="399"/>
      <c r="S8" s="399"/>
      <c r="T8" s="399"/>
      <c r="U8" s="399"/>
      <c r="V8" s="399"/>
      <c r="W8" s="399"/>
      <c r="X8" s="400"/>
    </row>
    <row r="9" spans="1:25" ht="15.75" thickBot="1" x14ac:dyDescent="0.3">
      <c r="A9" s="7" t="s">
        <v>5</v>
      </c>
      <c r="B9" s="316" t="s">
        <v>388</v>
      </c>
      <c r="C9" s="347"/>
      <c r="D9" s="347"/>
      <c r="E9" s="347"/>
      <c r="F9" s="347" t="s">
        <v>410</v>
      </c>
      <c r="G9" s="347"/>
      <c r="H9" s="317"/>
      <c r="I9" s="395"/>
      <c r="J9" s="145"/>
      <c r="K9" s="23">
        <f t="shared" si="0"/>
        <v>0</v>
      </c>
      <c r="L9" s="145">
        <f t="shared" si="1"/>
        <v>0</v>
      </c>
      <c r="M9" s="148"/>
      <c r="N9" s="148"/>
      <c r="O9" s="396"/>
      <c r="P9" s="396"/>
      <c r="Q9" s="399" t="str">
        <f>B9</f>
        <v>Oscar Deryck</v>
      </c>
      <c r="R9" s="399"/>
      <c r="S9" s="399"/>
      <c r="T9" s="399"/>
      <c r="U9" s="399"/>
      <c r="V9" s="399"/>
      <c r="W9" s="399"/>
      <c r="X9" s="400"/>
    </row>
    <row r="10" spans="1:25" ht="15.75" thickBot="1" x14ac:dyDescent="0.3">
      <c r="A10" s="7" t="s">
        <v>6</v>
      </c>
      <c r="B10" s="316" t="s">
        <v>393</v>
      </c>
      <c r="C10" s="347"/>
      <c r="D10" s="347"/>
      <c r="E10" s="347"/>
      <c r="F10" s="347" t="s">
        <v>410</v>
      </c>
      <c r="G10" s="347"/>
      <c r="H10" s="317"/>
      <c r="I10" s="395"/>
      <c r="J10" s="145"/>
      <c r="K10" s="23">
        <f t="shared" si="0"/>
        <v>0</v>
      </c>
      <c r="L10" s="145">
        <f t="shared" si="1"/>
        <v>0</v>
      </c>
      <c r="M10" s="148"/>
      <c r="N10" s="148"/>
      <c r="O10" s="396"/>
      <c r="P10" s="396"/>
      <c r="Q10" s="399" t="str">
        <f>B10</f>
        <v>Mathéo Lebas</v>
      </c>
      <c r="R10" s="399"/>
      <c r="S10" s="399"/>
      <c r="T10" s="399"/>
      <c r="U10" s="399"/>
      <c r="V10" s="399"/>
      <c r="W10" s="399"/>
      <c r="X10" s="400"/>
    </row>
    <row r="11" spans="1:25" ht="15.75" thickBot="1" x14ac:dyDescent="0.3">
      <c r="A11" s="7" t="s">
        <v>7</v>
      </c>
      <c r="B11" s="316" t="s">
        <v>62</v>
      </c>
      <c r="C11" s="347"/>
      <c r="D11" s="347"/>
      <c r="E11" s="347"/>
      <c r="F11" s="347" t="s">
        <v>71</v>
      </c>
      <c r="G11" s="347"/>
      <c r="H11" s="317"/>
      <c r="I11" s="395"/>
      <c r="J11" s="146"/>
      <c r="K11" s="23">
        <f t="shared" si="0"/>
        <v>0</v>
      </c>
      <c r="L11" s="145">
        <f t="shared" si="1"/>
        <v>0</v>
      </c>
      <c r="M11" s="148"/>
      <c r="N11" s="148"/>
      <c r="O11" s="396"/>
      <c r="P11" s="396"/>
      <c r="Q11" s="399" t="str">
        <f t="shared" si="2"/>
        <v>Noan Piette</v>
      </c>
      <c r="R11" s="399"/>
      <c r="S11" s="399"/>
      <c r="T11" s="399"/>
      <c r="U11" s="399"/>
      <c r="V11" s="399"/>
      <c r="W11" s="399"/>
      <c r="X11" s="400"/>
    </row>
    <row r="12" spans="1:25" ht="15.75" thickBot="1" x14ac:dyDescent="0.3">
      <c r="A12" s="13" t="s">
        <v>11</v>
      </c>
      <c r="B12" s="358" t="s">
        <v>385</v>
      </c>
      <c r="C12" s="360"/>
      <c r="D12" s="360"/>
      <c r="E12" s="360"/>
      <c r="F12" s="360" t="s">
        <v>50</v>
      </c>
      <c r="G12" s="360"/>
      <c r="H12" s="394"/>
      <c r="I12" s="397"/>
      <c r="J12" s="145"/>
      <c r="K12" s="24">
        <f t="shared" si="0"/>
        <v>0</v>
      </c>
      <c r="L12" s="141">
        <f t="shared" si="1"/>
        <v>0</v>
      </c>
      <c r="M12" s="143"/>
      <c r="N12" s="143"/>
      <c r="O12" s="398"/>
      <c r="P12" s="398"/>
      <c r="Q12" s="386" t="str">
        <f t="shared" si="2"/>
        <v>Jakob Coenen</v>
      </c>
      <c r="R12" s="386"/>
      <c r="S12" s="386"/>
      <c r="T12" s="386"/>
      <c r="U12" s="386"/>
      <c r="V12" s="386"/>
      <c r="W12" s="386"/>
      <c r="X12" s="387"/>
    </row>
    <row r="13" spans="1:25" x14ac:dyDescent="0.25">
      <c r="A13" s="37"/>
      <c r="B13" s="37"/>
      <c r="C13" s="37"/>
      <c r="E13" s="37"/>
      <c r="F13" s="37"/>
      <c r="G13" s="37"/>
      <c r="H13" s="37"/>
      <c r="I13" s="37"/>
      <c r="J13" s="37"/>
      <c r="K13" s="37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pans="1:25" ht="15.75" thickBot="1" x14ac:dyDescent="0.3">
      <c r="A14" s="37"/>
      <c r="B14" s="37"/>
      <c r="C14" s="37"/>
      <c r="E14" s="37"/>
      <c r="F14" s="37"/>
      <c r="G14" s="37"/>
      <c r="H14" s="37"/>
      <c r="I14" s="37"/>
      <c r="J14" s="37"/>
      <c r="K14" s="37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</row>
    <row r="15" spans="1:25" ht="15.75" thickBot="1" x14ac:dyDescent="0.3">
      <c r="A15" s="390" t="s">
        <v>46</v>
      </c>
      <c r="B15" s="388"/>
      <c r="C15" s="388"/>
      <c r="D15" s="388"/>
      <c r="E15" s="388"/>
      <c r="F15" s="388"/>
      <c r="G15" s="388"/>
      <c r="H15" s="389"/>
      <c r="I15" s="37"/>
      <c r="J15" s="37"/>
      <c r="K15" s="37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</row>
    <row r="16" spans="1:25" ht="15.75" thickBot="1" x14ac:dyDescent="0.3">
      <c r="A16" s="9" t="s">
        <v>27</v>
      </c>
      <c r="B16" s="140" t="s">
        <v>29</v>
      </c>
      <c r="C16" s="9" t="s">
        <v>24</v>
      </c>
      <c r="D16" s="391" t="s">
        <v>33</v>
      </c>
      <c r="E16" s="391"/>
      <c r="F16" s="391"/>
      <c r="G16" s="391"/>
      <c r="H16" s="391"/>
      <c r="I16" s="392" t="s">
        <v>34</v>
      </c>
      <c r="J16" s="391"/>
      <c r="K16" s="390" t="s">
        <v>35</v>
      </c>
      <c r="L16" s="393"/>
      <c r="M16" s="388" t="s">
        <v>36</v>
      </c>
      <c r="N16" s="393"/>
      <c r="O16" s="388" t="s">
        <v>37</v>
      </c>
      <c r="P16" s="393"/>
      <c r="Q16" s="388" t="s">
        <v>38</v>
      </c>
      <c r="R16" s="393"/>
      <c r="S16" s="388" t="s">
        <v>39</v>
      </c>
      <c r="T16" s="389"/>
      <c r="U16" s="390" t="s">
        <v>32</v>
      </c>
      <c r="V16" s="388"/>
      <c r="W16" s="9" t="s">
        <v>30</v>
      </c>
      <c r="X16" s="9" t="s">
        <v>31</v>
      </c>
      <c r="Y16" s="145"/>
    </row>
    <row r="17" spans="1:24" x14ac:dyDescent="0.25">
      <c r="A17" s="10">
        <v>3</v>
      </c>
      <c r="B17" s="25" t="s">
        <v>48</v>
      </c>
      <c r="C17" s="99">
        <v>0.5625</v>
      </c>
      <c r="D17" s="132" t="s">
        <v>3</v>
      </c>
      <c r="E17" s="149" t="str">
        <f t="shared" ref="E17:E44" si="3">VLOOKUP(D17,$A$5:$I$12,2)</f>
        <v>Philip Theisen</v>
      </c>
      <c r="F17" s="149" t="s">
        <v>8</v>
      </c>
      <c r="G17" s="149" t="str">
        <f t="shared" ref="G17:G44" si="4">VLOOKUP(H17,$A$5:$I$12,2)</f>
        <v>Noan Piette</v>
      </c>
      <c r="H17" s="132" t="s">
        <v>7</v>
      </c>
      <c r="I17" s="14" t="s">
        <v>1</v>
      </c>
      <c r="J17" s="149" t="str">
        <f t="shared" ref="J17:J44" si="5">VLOOKUP(I17,$A$5:$I$12,2)</f>
        <v>Louis Victor Lemaire</v>
      </c>
      <c r="K17" s="17"/>
      <c r="L17" s="18"/>
      <c r="M17" s="151"/>
      <c r="N17" s="18"/>
      <c r="O17" s="151"/>
      <c r="P17" s="18"/>
      <c r="Q17" s="151"/>
      <c r="R17" s="18"/>
      <c r="S17" s="151"/>
      <c r="T17" s="19"/>
      <c r="U17" s="25">
        <f>IF(K17&gt;L17, 1, 0) + IF(M17&gt;N17, 1, 0) + IF(O17&gt;P17, 1, 0) + IF(Q17&gt;R17, 1, 0) + IF(S17&gt;T17, 1, 0)</f>
        <v>0</v>
      </c>
      <c r="V17" s="150">
        <f>IF(K17&lt;L17, 1, 0) + IF(M17&lt;N17, 1, 0) + IF(O17&lt;P17, 1, 0) + IF(Q17&lt;R17, 1, 0) + IF(S17&lt;T17, 1, 0)</f>
        <v>0</v>
      </c>
      <c r="W17" s="10" t="str">
        <f>IF(U17&gt;V17,D17,IF(U17&lt;V17,H17,""))</f>
        <v/>
      </c>
      <c r="X17" s="10" t="str">
        <f>IF(U17&gt;V17,H17,IF(U17&lt;V17,D17,""))</f>
        <v/>
      </c>
    </row>
    <row r="18" spans="1:24" x14ac:dyDescent="0.25">
      <c r="A18" s="11">
        <v>4</v>
      </c>
      <c r="B18" s="23" t="s">
        <v>48</v>
      </c>
      <c r="C18" s="100">
        <v>0.5625</v>
      </c>
      <c r="D18" s="127" t="s">
        <v>2</v>
      </c>
      <c r="E18" s="145" t="str">
        <f t="shared" si="3"/>
        <v>Singh Aaditya</v>
      </c>
      <c r="F18" s="145" t="s">
        <v>8</v>
      </c>
      <c r="G18" s="145" t="str">
        <f t="shared" si="4"/>
        <v>Zhang Ziqian Bryan</v>
      </c>
      <c r="H18" s="127" t="s">
        <v>4</v>
      </c>
      <c r="I18" s="38" t="s">
        <v>5</v>
      </c>
      <c r="J18" s="145" t="str">
        <f t="shared" si="5"/>
        <v>Oscar Deryck</v>
      </c>
      <c r="K18" s="49"/>
      <c r="L18" s="116"/>
      <c r="M18" s="148"/>
      <c r="N18" s="50"/>
      <c r="O18" s="148"/>
      <c r="P18" s="50"/>
      <c r="Q18" s="148"/>
      <c r="R18" s="50"/>
      <c r="S18" s="148"/>
      <c r="T18" s="51"/>
      <c r="U18" s="23">
        <f t="shared" ref="U18:U44" si="6">IF(K18&gt;L18, 1, 0) + IF(M18&gt;N18, 1, 0) + IF(O18&gt;P18, 1, 0) + IF(Q18&gt;R18, 1, 0) + IF(S18&gt;T18, 1, 0)</f>
        <v>0</v>
      </c>
      <c r="V18" s="147">
        <f t="shared" ref="V18:V44" si="7">IF(K18&lt;L18, 1, 0) + IF(M18&lt;N18, 1, 0) + IF(O18&lt;P18, 1, 0) + IF(Q18&lt;R18, 1, 0) + IF(S18&lt;T18, 1, 0)</f>
        <v>0</v>
      </c>
      <c r="W18" s="11" t="str">
        <f t="shared" ref="W18:W32" si="8">IF(U18&gt;V18,D18,IF(U18&lt;V18,H18,""))</f>
        <v/>
      </c>
      <c r="X18" s="11" t="str">
        <f t="shared" ref="X18:X32" si="9">IF(U18&gt;V18,H18,IF(U18&lt;V18,D18,""))</f>
        <v/>
      </c>
    </row>
    <row r="19" spans="1:24" x14ac:dyDescent="0.25">
      <c r="A19" s="11">
        <v>3</v>
      </c>
      <c r="B19" s="23" t="s">
        <v>48</v>
      </c>
      <c r="C19" s="100">
        <v>0.57986111111111105</v>
      </c>
      <c r="D19" s="127" t="s">
        <v>11</v>
      </c>
      <c r="E19" s="145" t="str">
        <f t="shared" si="3"/>
        <v>Jakob Coenen</v>
      </c>
      <c r="F19" s="145" t="s">
        <v>8</v>
      </c>
      <c r="G19" s="145" t="str">
        <f t="shared" si="4"/>
        <v>Louis Victor Lemaire</v>
      </c>
      <c r="H19" s="127" t="s">
        <v>1</v>
      </c>
      <c r="I19" s="38" t="s">
        <v>2</v>
      </c>
      <c r="J19" s="145" t="str">
        <f t="shared" si="5"/>
        <v>Singh Aaditya</v>
      </c>
      <c r="K19" s="49"/>
      <c r="L19" s="50"/>
      <c r="M19" s="148"/>
      <c r="N19" s="50"/>
      <c r="O19" s="148"/>
      <c r="P19" s="50"/>
      <c r="Q19" s="148"/>
      <c r="R19" s="50"/>
      <c r="S19" s="148"/>
      <c r="T19" s="51"/>
      <c r="U19" s="23">
        <f t="shared" si="6"/>
        <v>0</v>
      </c>
      <c r="V19" s="147">
        <f t="shared" si="7"/>
        <v>0</v>
      </c>
      <c r="W19" s="11" t="str">
        <f t="shared" si="8"/>
        <v/>
      </c>
      <c r="X19" s="11" t="str">
        <f t="shared" si="9"/>
        <v/>
      </c>
    </row>
    <row r="20" spans="1:24" x14ac:dyDescent="0.25">
      <c r="A20" s="11">
        <v>4</v>
      </c>
      <c r="B20" s="23" t="s">
        <v>48</v>
      </c>
      <c r="C20" s="100">
        <v>0.57986111111111105</v>
      </c>
      <c r="D20" s="127" t="s">
        <v>6</v>
      </c>
      <c r="E20" s="145" t="str">
        <f t="shared" si="3"/>
        <v>Mathéo Lebas</v>
      </c>
      <c r="F20" s="145" t="s">
        <v>8</v>
      </c>
      <c r="G20" s="145" t="str">
        <f t="shared" si="4"/>
        <v>Oscar Deryck</v>
      </c>
      <c r="H20" s="127" t="s">
        <v>5</v>
      </c>
      <c r="I20" s="38" t="s">
        <v>4</v>
      </c>
      <c r="J20" s="145" t="str">
        <f t="shared" si="5"/>
        <v>Zhang Ziqian Bryan</v>
      </c>
      <c r="K20" s="49"/>
      <c r="L20" s="50"/>
      <c r="M20" s="148"/>
      <c r="N20" s="50"/>
      <c r="O20" s="148"/>
      <c r="P20" s="50"/>
      <c r="Q20" s="148"/>
      <c r="R20" s="50"/>
      <c r="S20" s="148"/>
      <c r="T20" s="51"/>
      <c r="U20" s="23">
        <f t="shared" si="6"/>
        <v>0</v>
      </c>
      <c r="V20" s="147">
        <f t="shared" si="7"/>
        <v>0</v>
      </c>
      <c r="W20" s="11" t="str">
        <f t="shared" si="8"/>
        <v/>
      </c>
      <c r="X20" s="11" t="str">
        <f t="shared" si="9"/>
        <v/>
      </c>
    </row>
    <row r="21" spans="1:24" x14ac:dyDescent="0.25">
      <c r="A21" s="11">
        <v>3</v>
      </c>
      <c r="B21" s="23" t="s">
        <v>48</v>
      </c>
      <c r="C21" s="100">
        <v>0.59722222222222221</v>
      </c>
      <c r="D21" s="127" t="s">
        <v>3</v>
      </c>
      <c r="E21" s="145" t="str">
        <f t="shared" si="3"/>
        <v>Philip Theisen</v>
      </c>
      <c r="F21" s="145" t="s">
        <v>8</v>
      </c>
      <c r="G21" s="145" t="str">
        <f t="shared" si="4"/>
        <v>Louis Victor Lemaire</v>
      </c>
      <c r="H21" s="127" t="s">
        <v>1</v>
      </c>
      <c r="I21" s="38" t="s">
        <v>7</v>
      </c>
      <c r="J21" s="145" t="str">
        <f t="shared" si="5"/>
        <v>Noan Piette</v>
      </c>
      <c r="K21" s="49"/>
      <c r="L21" s="50"/>
      <c r="M21" s="148"/>
      <c r="N21" s="50"/>
      <c r="O21" s="148"/>
      <c r="P21" s="50"/>
      <c r="Q21" s="148"/>
      <c r="R21" s="50"/>
      <c r="S21" s="148"/>
      <c r="T21" s="51"/>
      <c r="U21" s="23">
        <f t="shared" si="6"/>
        <v>0</v>
      </c>
      <c r="V21" s="147">
        <f t="shared" si="7"/>
        <v>0</v>
      </c>
      <c r="W21" s="11" t="str">
        <f t="shared" si="8"/>
        <v/>
      </c>
      <c r="X21" s="11" t="str">
        <f t="shared" si="9"/>
        <v/>
      </c>
    </row>
    <row r="22" spans="1:24" x14ac:dyDescent="0.25">
      <c r="A22" s="11">
        <v>4</v>
      </c>
      <c r="B22" s="23" t="s">
        <v>48</v>
      </c>
      <c r="C22" s="100">
        <v>0.59722222222222221</v>
      </c>
      <c r="D22" s="127" t="s">
        <v>4</v>
      </c>
      <c r="E22" s="145" t="str">
        <f t="shared" si="3"/>
        <v>Zhang Ziqian Bryan</v>
      </c>
      <c r="F22" s="145" t="s">
        <v>8</v>
      </c>
      <c r="G22" s="145" t="str">
        <f t="shared" si="4"/>
        <v>Oscar Deryck</v>
      </c>
      <c r="H22" s="127" t="s">
        <v>5</v>
      </c>
      <c r="I22" s="38" t="s">
        <v>11</v>
      </c>
      <c r="J22" s="145" t="str">
        <f t="shared" si="5"/>
        <v>Jakob Coenen</v>
      </c>
      <c r="K22" s="49"/>
      <c r="L22" s="50"/>
      <c r="M22" s="148"/>
      <c r="N22" s="50"/>
      <c r="O22" s="148"/>
      <c r="P22" s="50"/>
      <c r="Q22" s="148"/>
      <c r="R22" s="50"/>
      <c r="S22" s="148"/>
      <c r="T22" s="51"/>
      <c r="U22" s="23">
        <f t="shared" si="6"/>
        <v>0</v>
      </c>
      <c r="V22" s="147">
        <f t="shared" si="7"/>
        <v>0</v>
      </c>
      <c r="W22" s="11" t="str">
        <f t="shared" si="8"/>
        <v/>
      </c>
      <c r="X22" s="11" t="str">
        <f t="shared" si="9"/>
        <v/>
      </c>
    </row>
    <row r="23" spans="1:24" x14ac:dyDescent="0.25">
      <c r="A23" s="11">
        <v>3</v>
      </c>
      <c r="B23" s="23" t="s">
        <v>48</v>
      </c>
      <c r="C23" s="100">
        <v>0.61458333333333337</v>
      </c>
      <c r="D23" s="127" t="s">
        <v>7</v>
      </c>
      <c r="E23" s="145" t="str">
        <f t="shared" si="3"/>
        <v>Noan Piette</v>
      </c>
      <c r="F23" s="145" t="s">
        <v>8</v>
      </c>
      <c r="G23" s="145" t="str">
        <f t="shared" si="4"/>
        <v>Mathéo Lebas</v>
      </c>
      <c r="H23" s="127" t="s">
        <v>6</v>
      </c>
      <c r="I23" s="38" t="s">
        <v>6</v>
      </c>
      <c r="J23" s="145" t="str">
        <f t="shared" si="5"/>
        <v>Mathéo Lebas</v>
      </c>
      <c r="K23" s="49"/>
      <c r="L23" s="50"/>
      <c r="M23" s="148"/>
      <c r="N23" s="50"/>
      <c r="O23" s="148"/>
      <c r="P23" s="50"/>
      <c r="Q23" s="148"/>
      <c r="R23" s="50"/>
      <c r="S23" s="148"/>
      <c r="T23" s="51"/>
      <c r="U23" s="23">
        <f t="shared" si="6"/>
        <v>0</v>
      </c>
      <c r="V23" s="147">
        <f t="shared" si="7"/>
        <v>0</v>
      </c>
      <c r="W23" s="11" t="str">
        <f t="shared" si="8"/>
        <v/>
      </c>
      <c r="X23" s="11" t="str">
        <f t="shared" si="9"/>
        <v/>
      </c>
    </row>
    <row r="24" spans="1:24" x14ac:dyDescent="0.25">
      <c r="A24" s="11">
        <v>4</v>
      </c>
      <c r="B24" s="23" t="s">
        <v>48</v>
      </c>
      <c r="C24" s="100">
        <v>0.61458333333333337</v>
      </c>
      <c r="D24" s="127" t="s">
        <v>2</v>
      </c>
      <c r="E24" s="145" t="str">
        <f t="shared" si="3"/>
        <v>Singh Aaditya</v>
      </c>
      <c r="F24" s="145" t="s">
        <v>8</v>
      </c>
      <c r="G24" s="145" t="str">
        <f t="shared" si="4"/>
        <v>Jakob Coenen</v>
      </c>
      <c r="H24" s="127" t="s">
        <v>11</v>
      </c>
      <c r="I24" s="38" t="s">
        <v>3</v>
      </c>
      <c r="J24" s="145" t="str">
        <f t="shared" si="5"/>
        <v>Philip Theisen</v>
      </c>
      <c r="K24" s="49"/>
      <c r="L24" s="116"/>
      <c r="M24" s="148"/>
      <c r="N24" s="50"/>
      <c r="O24" s="148"/>
      <c r="P24" s="50"/>
      <c r="Q24" s="148"/>
      <c r="R24" s="50"/>
      <c r="S24" s="148"/>
      <c r="T24" s="51"/>
      <c r="U24" s="23">
        <f t="shared" si="6"/>
        <v>0</v>
      </c>
      <c r="V24" s="147">
        <f t="shared" si="7"/>
        <v>0</v>
      </c>
      <c r="W24" s="11" t="str">
        <f t="shared" si="8"/>
        <v/>
      </c>
      <c r="X24" s="11" t="str">
        <f t="shared" si="9"/>
        <v/>
      </c>
    </row>
    <row r="25" spans="1:24" x14ac:dyDescent="0.25">
      <c r="A25" s="11">
        <v>3</v>
      </c>
      <c r="B25" s="23" t="s">
        <v>48</v>
      </c>
      <c r="C25" s="100">
        <v>0.63194444444444442</v>
      </c>
      <c r="D25" s="127" t="s">
        <v>3</v>
      </c>
      <c r="E25" s="145" t="str">
        <f t="shared" si="3"/>
        <v>Philip Theisen</v>
      </c>
      <c r="F25" s="145" t="s">
        <v>8</v>
      </c>
      <c r="G25" s="145" t="str">
        <f t="shared" si="4"/>
        <v>Oscar Deryck</v>
      </c>
      <c r="H25" s="127" t="s">
        <v>5</v>
      </c>
      <c r="I25" s="38" t="s">
        <v>2</v>
      </c>
      <c r="J25" s="145" t="str">
        <f t="shared" si="5"/>
        <v>Singh Aaditya</v>
      </c>
      <c r="K25" s="49"/>
      <c r="L25" s="50"/>
      <c r="M25" s="148"/>
      <c r="N25" s="50"/>
      <c r="O25" s="148"/>
      <c r="P25" s="50"/>
      <c r="Q25" s="148"/>
      <c r="R25" s="50"/>
      <c r="S25" s="148"/>
      <c r="T25" s="51"/>
      <c r="U25" s="23">
        <f t="shared" si="6"/>
        <v>0</v>
      </c>
      <c r="V25" s="147">
        <f t="shared" si="7"/>
        <v>0</v>
      </c>
      <c r="W25" s="11" t="str">
        <f t="shared" si="8"/>
        <v/>
      </c>
      <c r="X25" s="11" t="str">
        <f t="shared" si="9"/>
        <v/>
      </c>
    </row>
    <row r="26" spans="1:24" x14ac:dyDescent="0.25">
      <c r="A26" s="11">
        <v>4</v>
      </c>
      <c r="B26" s="23" t="s">
        <v>48</v>
      </c>
      <c r="C26" s="100">
        <v>0.63194444444444442</v>
      </c>
      <c r="D26" s="127" t="s">
        <v>1</v>
      </c>
      <c r="E26" s="145" t="str">
        <f t="shared" si="3"/>
        <v>Louis Victor Lemaire</v>
      </c>
      <c r="F26" s="145" t="s">
        <v>8</v>
      </c>
      <c r="G26" s="145" t="str">
        <f t="shared" si="4"/>
        <v>Mathéo Lebas</v>
      </c>
      <c r="H26" s="127" t="s">
        <v>6</v>
      </c>
      <c r="I26" s="38" t="s">
        <v>4</v>
      </c>
      <c r="J26" s="145" t="str">
        <f t="shared" si="5"/>
        <v>Zhang Ziqian Bryan</v>
      </c>
      <c r="K26" s="49"/>
      <c r="L26" s="50"/>
      <c r="M26" s="148"/>
      <c r="N26" s="50"/>
      <c r="O26" s="148"/>
      <c r="P26" s="50"/>
      <c r="Q26" s="148"/>
      <c r="R26" s="50"/>
      <c r="S26" s="148"/>
      <c r="T26" s="51"/>
      <c r="U26" s="23">
        <f t="shared" si="6"/>
        <v>0</v>
      </c>
      <c r="V26" s="147">
        <f t="shared" si="7"/>
        <v>0</v>
      </c>
      <c r="W26" s="11" t="str">
        <f t="shared" si="8"/>
        <v/>
      </c>
      <c r="X26" s="11" t="str">
        <f t="shared" si="9"/>
        <v/>
      </c>
    </row>
    <row r="27" spans="1:24" x14ac:dyDescent="0.25">
      <c r="A27" s="11">
        <v>3</v>
      </c>
      <c r="B27" s="23" t="s">
        <v>48</v>
      </c>
      <c r="C27" s="100">
        <v>0.64930555555555558</v>
      </c>
      <c r="D27" s="127" t="s">
        <v>4</v>
      </c>
      <c r="E27" s="145" t="str">
        <f t="shared" si="3"/>
        <v>Zhang Ziqian Bryan</v>
      </c>
      <c r="F27" s="145" t="s">
        <v>8</v>
      </c>
      <c r="G27" s="145" t="str">
        <f t="shared" si="4"/>
        <v>Jakob Coenen</v>
      </c>
      <c r="H27" s="127" t="s">
        <v>11</v>
      </c>
      <c r="I27" s="38" t="s">
        <v>5</v>
      </c>
      <c r="J27" s="145" t="str">
        <f t="shared" si="5"/>
        <v>Oscar Deryck</v>
      </c>
      <c r="K27" s="49"/>
      <c r="L27" s="50"/>
      <c r="M27" s="148"/>
      <c r="N27" s="50"/>
      <c r="O27" s="148"/>
      <c r="P27" s="50"/>
      <c r="Q27" s="148"/>
      <c r="R27" s="50"/>
      <c r="S27" s="148"/>
      <c r="T27" s="51"/>
      <c r="U27" s="23">
        <f t="shared" si="6"/>
        <v>0</v>
      </c>
      <c r="V27" s="147">
        <f t="shared" si="7"/>
        <v>0</v>
      </c>
      <c r="W27" s="11" t="str">
        <f t="shared" si="8"/>
        <v/>
      </c>
      <c r="X27" s="11" t="str">
        <f t="shared" si="9"/>
        <v/>
      </c>
    </row>
    <row r="28" spans="1:24" s="55" customFormat="1" x14ac:dyDescent="0.25">
      <c r="A28" s="52">
        <v>4</v>
      </c>
      <c r="B28" s="53" t="s">
        <v>48</v>
      </c>
      <c r="C28" s="100">
        <v>0.64930555555555558</v>
      </c>
      <c r="D28" s="127" t="s">
        <v>7</v>
      </c>
      <c r="E28" s="39" t="str">
        <f t="shared" si="3"/>
        <v>Noan Piette</v>
      </c>
      <c r="F28" s="39" t="s">
        <v>8</v>
      </c>
      <c r="G28" s="39" t="str">
        <f t="shared" si="4"/>
        <v>Singh Aaditya</v>
      </c>
      <c r="H28" s="127" t="s">
        <v>2</v>
      </c>
      <c r="I28" s="38" t="s">
        <v>6</v>
      </c>
      <c r="J28" s="39" t="str">
        <f t="shared" si="5"/>
        <v>Mathéo Lebas</v>
      </c>
      <c r="K28" s="115"/>
      <c r="L28" s="50"/>
      <c r="M28" s="148"/>
      <c r="N28" s="50"/>
      <c r="O28" s="148"/>
      <c r="P28" s="50"/>
      <c r="Q28" s="148"/>
      <c r="R28" s="50"/>
      <c r="S28" s="148"/>
      <c r="T28" s="51"/>
      <c r="U28" s="53">
        <f t="shared" si="6"/>
        <v>0</v>
      </c>
      <c r="V28" s="54">
        <f t="shared" si="7"/>
        <v>0</v>
      </c>
      <c r="W28" s="52" t="str">
        <f t="shared" si="8"/>
        <v/>
      </c>
      <c r="X28" s="52" t="str">
        <f t="shared" si="9"/>
        <v/>
      </c>
    </row>
    <row r="29" spans="1:24" x14ac:dyDescent="0.25">
      <c r="A29" s="11">
        <v>3</v>
      </c>
      <c r="B29" s="23" t="s">
        <v>48</v>
      </c>
      <c r="C29" s="100">
        <v>0.66666666666666663</v>
      </c>
      <c r="D29" s="127" t="s">
        <v>3</v>
      </c>
      <c r="E29" s="145" t="str">
        <f t="shared" si="3"/>
        <v>Philip Theisen</v>
      </c>
      <c r="F29" s="145" t="s">
        <v>8</v>
      </c>
      <c r="G29" s="145" t="str">
        <f t="shared" si="4"/>
        <v>Mathéo Lebas</v>
      </c>
      <c r="H29" s="127" t="s">
        <v>6</v>
      </c>
      <c r="I29" s="38" t="s">
        <v>7</v>
      </c>
      <c r="J29" s="145" t="str">
        <f t="shared" si="5"/>
        <v>Noan Piette</v>
      </c>
      <c r="K29" s="49"/>
      <c r="L29" s="50"/>
      <c r="M29" s="148"/>
      <c r="N29" s="50"/>
      <c r="O29" s="148"/>
      <c r="P29" s="50"/>
      <c r="Q29" s="148"/>
      <c r="R29" s="50"/>
      <c r="S29" s="148"/>
      <c r="T29" s="51"/>
      <c r="U29" s="23">
        <f t="shared" si="6"/>
        <v>0</v>
      </c>
      <c r="V29" s="147">
        <f t="shared" si="7"/>
        <v>0</v>
      </c>
      <c r="W29" s="11" t="str">
        <f t="shared" si="8"/>
        <v/>
      </c>
      <c r="X29" s="11" t="str">
        <f t="shared" si="9"/>
        <v/>
      </c>
    </row>
    <row r="30" spans="1:24" x14ac:dyDescent="0.25">
      <c r="A30" s="11">
        <v>4</v>
      </c>
      <c r="B30" s="23" t="s">
        <v>48</v>
      </c>
      <c r="C30" s="100">
        <v>0.66666666666666663</v>
      </c>
      <c r="D30" s="127" t="s">
        <v>5</v>
      </c>
      <c r="E30" s="145" t="str">
        <f t="shared" si="3"/>
        <v>Oscar Deryck</v>
      </c>
      <c r="F30" s="145" t="s">
        <v>8</v>
      </c>
      <c r="G30" s="145" t="str">
        <f t="shared" si="4"/>
        <v>Jakob Coenen</v>
      </c>
      <c r="H30" s="127" t="s">
        <v>11</v>
      </c>
      <c r="I30" s="38" t="s">
        <v>1</v>
      </c>
      <c r="J30" s="145" t="str">
        <f t="shared" si="5"/>
        <v>Louis Victor Lemaire</v>
      </c>
      <c r="K30" s="49"/>
      <c r="L30" s="50"/>
      <c r="M30" s="148"/>
      <c r="N30" s="50"/>
      <c r="O30" s="148"/>
      <c r="P30" s="50"/>
      <c r="Q30" s="148"/>
      <c r="R30" s="50"/>
      <c r="S30" s="148"/>
      <c r="T30" s="51"/>
      <c r="U30" s="23">
        <f t="shared" si="6"/>
        <v>0</v>
      </c>
      <c r="V30" s="147">
        <f t="shared" si="7"/>
        <v>0</v>
      </c>
      <c r="W30" s="11" t="str">
        <f t="shared" si="8"/>
        <v/>
      </c>
      <c r="X30" s="11" t="str">
        <f t="shared" si="9"/>
        <v/>
      </c>
    </row>
    <row r="31" spans="1:24" x14ac:dyDescent="0.25">
      <c r="A31" s="11">
        <v>3</v>
      </c>
      <c r="B31" s="23" t="s">
        <v>48</v>
      </c>
      <c r="C31" s="100">
        <v>0.68402777777777779</v>
      </c>
      <c r="D31" s="127" t="s">
        <v>1</v>
      </c>
      <c r="E31" s="145" t="str">
        <f t="shared" si="3"/>
        <v>Louis Victor Lemaire</v>
      </c>
      <c r="F31" s="145" t="s">
        <v>8</v>
      </c>
      <c r="G31" s="145" t="str">
        <f t="shared" si="4"/>
        <v>Singh Aaditya</v>
      </c>
      <c r="H31" s="127" t="s">
        <v>2</v>
      </c>
      <c r="I31" s="38" t="s">
        <v>11</v>
      </c>
      <c r="J31" s="145" t="str">
        <f t="shared" si="5"/>
        <v>Jakob Coenen</v>
      </c>
      <c r="K31" s="115"/>
      <c r="L31" s="50"/>
      <c r="M31" s="148"/>
      <c r="N31" s="50"/>
      <c r="O31" s="148"/>
      <c r="P31" s="50"/>
      <c r="Q31" s="148"/>
      <c r="R31" s="50"/>
      <c r="S31" s="148"/>
      <c r="T31" s="51"/>
      <c r="U31" s="23">
        <f t="shared" si="6"/>
        <v>0</v>
      </c>
      <c r="V31" s="147">
        <f t="shared" si="7"/>
        <v>0</v>
      </c>
      <c r="W31" s="11" t="str">
        <f t="shared" si="8"/>
        <v/>
      </c>
      <c r="X31" s="11" t="str">
        <f t="shared" si="9"/>
        <v/>
      </c>
    </row>
    <row r="32" spans="1:24" x14ac:dyDescent="0.25">
      <c r="A32" s="11">
        <v>4</v>
      </c>
      <c r="B32" s="23" t="s">
        <v>48</v>
      </c>
      <c r="C32" s="100">
        <v>0.68402777777777779</v>
      </c>
      <c r="D32" s="127" t="s">
        <v>4</v>
      </c>
      <c r="E32" s="145" t="str">
        <f t="shared" si="3"/>
        <v>Zhang Ziqian Bryan</v>
      </c>
      <c r="F32" s="145" t="s">
        <v>8</v>
      </c>
      <c r="G32" s="145" t="str">
        <f t="shared" si="4"/>
        <v>Noan Piette</v>
      </c>
      <c r="H32" s="127" t="s">
        <v>7</v>
      </c>
      <c r="I32" s="38" t="s">
        <v>3</v>
      </c>
      <c r="J32" s="145" t="str">
        <f t="shared" si="5"/>
        <v>Philip Theisen</v>
      </c>
      <c r="K32" s="49"/>
      <c r="L32" s="50"/>
      <c r="M32" s="148"/>
      <c r="N32" s="50"/>
      <c r="O32" s="148"/>
      <c r="P32" s="50"/>
      <c r="Q32" s="148"/>
      <c r="R32" s="50"/>
      <c r="S32" s="148"/>
      <c r="T32" s="51"/>
      <c r="U32" s="23">
        <f t="shared" si="6"/>
        <v>0</v>
      </c>
      <c r="V32" s="147">
        <f t="shared" si="7"/>
        <v>0</v>
      </c>
      <c r="W32" s="11" t="str">
        <f t="shared" si="8"/>
        <v/>
      </c>
      <c r="X32" s="11" t="str">
        <f t="shared" si="9"/>
        <v/>
      </c>
    </row>
    <row r="33" spans="1:24" x14ac:dyDescent="0.25">
      <c r="A33" s="11">
        <v>3</v>
      </c>
      <c r="B33" s="23" t="s">
        <v>48</v>
      </c>
      <c r="C33" s="100">
        <v>0.70138888888888884</v>
      </c>
      <c r="D33" s="127" t="s">
        <v>3</v>
      </c>
      <c r="E33" s="145" t="str">
        <f t="shared" si="3"/>
        <v>Philip Theisen</v>
      </c>
      <c r="F33" s="145" t="s">
        <v>8</v>
      </c>
      <c r="G33" s="145" t="str">
        <f t="shared" si="4"/>
        <v>Jakob Coenen</v>
      </c>
      <c r="H33" s="127" t="s">
        <v>11</v>
      </c>
      <c r="I33" s="38" t="s">
        <v>4</v>
      </c>
      <c r="J33" s="145" t="str">
        <f t="shared" si="5"/>
        <v>Zhang Ziqian Bryan</v>
      </c>
      <c r="K33" s="49"/>
      <c r="L33" s="50"/>
      <c r="M33" s="148"/>
      <c r="N33" s="50"/>
      <c r="O33" s="148"/>
      <c r="P33" s="50"/>
      <c r="Q33" s="148"/>
      <c r="R33" s="50"/>
      <c r="S33" s="148"/>
      <c r="T33" s="51"/>
      <c r="U33" s="23">
        <f t="shared" si="6"/>
        <v>0</v>
      </c>
      <c r="V33" s="147">
        <f t="shared" si="7"/>
        <v>0</v>
      </c>
      <c r="W33" s="11" t="str">
        <f>IF(U33&gt;V33,D33,IF(U33&lt;V33,H33,""))</f>
        <v/>
      </c>
      <c r="X33" s="11" t="str">
        <f>IF(U33&gt;V33,H33,IF(U33&lt;V33,D33,""))</f>
        <v/>
      </c>
    </row>
    <row r="34" spans="1:24" x14ac:dyDescent="0.25">
      <c r="A34" s="11">
        <v>4</v>
      </c>
      <c r="B34" s="23" t="s">
        <v>48</v>
      </c>
      <c r="C34" s="100">
        <v>0.70138888888888884</v>
      </c>
      <c r="D34" s="127" t="s">
        <v>6</v>
      </c>
      <c r="E34" s="145" t="str">
        <f t="shared" si="3"/>
        <v>Mathéo Lebas</v>
      </c>
      <c r="F34" s="145" t="s">
        <v>8</v>
      </c>
      <c r="G34" s="145" t="str">
        <f t="shared" si="4"/>
        <v>Singh Aaditya</v>
      </c>
      <c r="H34" s="127" t="s">
        <v>2</v>
      </c>
      <c r="I34" s="38" t="s">
        <v>5</v>
      </c>
      <c r="J34" s="145" t="str">
        <f t="shared" si="5"/>
        <v>Oscar Deryck</v>
      </c>
      <c r="K34" s="115"/>
      <c r="L34" s="50"/>
      <c r="M34" s="148"/>
      <c r="N34" s="50"/>
      <c r="O34" s="148"/>
      <c r="P34" s="50"/>
      <c r="Q34" s="148"/>
      <c r="R34" s="50"/>
      <c r="S34" s="148"/>
      <c r="T34" s="51"/>
      <c r="U34" s="23">
        <f t="shared" si="6"/>
        <v>0</v>
      </c>
      <c r="V34" s="147">
        <f t="shared" si="7"/>
        <v>0</v>
      </c>
      <c r="W34" s="11" t="str">
        <f>IF(U34&gt;V34,D34,IF(U34&lt;V34,H34,""))</f>
        <v/>
      </c>
      <c r="X34" s="11" t="str">
        <f>IF(U34&gt;V34,H34,IF(U34&lt;V34,D34,""))</f>
        <v/>
      </c>
    </row>
    <row r="35" spans="1:24" x14ac:dyDescent="0.25">
      <c r="A35" s="11">
        <v>3</v>
      </c>
      <c r="B35" s="23" t="s">
        <v>48</v>
      </c>
      <c r="C35" s="100">
        <v>0.71875</v>
      </c>
      <c r="D35" s="127" t="s">
        <v>5</v>
      </c>
      <c r="E35" s="145" t="str">
        <f t="shared" si="3"/>
        <v>Oscar Deryck</v>
      </c>
      <c r="F35" s="145" t="s">
        <v>8</v>
      </c>
      <c r="G35" s="145" t="str">
        <f t="shared" si="4"/>
        <v>Noan Piette</v>
      </c>
      <c r="H35" s="127" t="s">
        <v>7</v>
      </c>
      <c r="I35" s="38" t="s">
        <v>2</v>
      </c>
      <c r="J35" s="145" t="str">
        <f t="shared" si="5"/>
        <v>Singh Aaditya</v>
      </c>
      <c r="K35" s="49"/>
      <c r="L35" s="50"/>
      <c r="M35" s="148"/>
      <c r="N35" s="50"/>
      <c r="O35" s="148"/>
      <c r="P35" s="50"/>
      <c r="Q35" s="148"/>
      <c r="R35" s="50"/>
      <c r="S35" s="148"/>
      <c r="T35" s="51"/>
      <c r="U35" s="23">
        <f t="shared" si="6"/>
        <v>0</v>
      </c>
      <c r="V35" s="147">
        <f t="shared" si="7"/>
        <v>0</v>
      </c>
      <c r="W35" s="11" t="str">
        <f>IF(U35&gt;V35,D35,IF(U35&lt;V35,H35,""))</f>
        <v/>
      </c>
      <c r="X35" s="11" t="str">
        <f>IF(U35&gt;V35,H35,IF(U35&lt;V35,D35,""))</f>
        <v/>
      </c>
    </row>
    <row r="36" spans="1:24" x14ac:dyDescent="0.25">
      <c r="A36" s="11">
        <v>4</v>
      </c>
      <c r="B36" s="23" t="s">
        <v>48</v>
      </c>
      <c r="C36" s="100">
        <v>0.71875</v>
      </c>
      <c r="D36" s="127" t="s">
        <v>1</v>
      </c>
      <c r="E36" s="145" t="str">
        <f t="shared" si="3"/>
        <v>Louis Victor Lemaire</v>
      </c>
      <c r="F36" s="145" t="s">
        <v>8</v>
      </c>
      <c r="G36" s="145" t="str">
        <f t="shared" si="4"/>
        <v>Zhang Ziqian Bryan</v>
      </c>
      <c r="H36" s="127" t="s">
        <v>4</v>
      </c>
      <c r="I36" s="38" t="s">
        <v>6</v>
      </c>
      <c r="J36" s="145" t="str">
        <f t="shared" si="5"/>
        <v>Mathéo Lebas</v>
      </c>
      <c r="K36" s="49"/>
      <c r="L36" s="50"/>
      <c r="M36" s="148"/>
      <c r="N36" s="50"/>
      <c r="O36" s="148"/>
      <c r="P36" s="50"/>
      <c r="Q36" s="148"/>
      <c r="R36" s="50"/>
      <c r="S36" s="148"/>
      <c r="T36" s="51"/>
      <c r="U36" s="23">
        <f t="shared" si="6"/>
        <v>0</v>
      </c>
      <c r="V36" s="147">
        <f t="shared" si="7"/>
        <v>0</v>
      </c>
      <c r="W36" s="11" t="str">
        <f t="shared" ref="W36:W44" si="10">IF(U36&gt;V36,D36,IF(U36&lt;V36,H36,""))</f>
        <v/>
      </c>
      <c r="X36" s="11" t="str">
        <f t="shared" ref="X36:X44" si="11">IF(U36&gt;V36,H36,IF(U36&lt;V36,D36,""))</f>
        <v/>
      </c>
    </row>
    <row r="37" spans="1:24" x14ac:dyDescent="0.25">
      <c r="A37" s="11">
        <v>3</v>
      </c>
      <c r="B37" s="23" t="s">
        <v>48</v>
      </c>
      <c r="C37" s="100">
        <v>0.73611111111111116</v>
      </c>
      <c r="D37" s="127" t="s">
        <v>3</v>
      </c>
      <c r="E37" s="145" t="str">
        <f t="shared" si="3"/>
        <v>Philip Theisen</v>
      </c>
      <c r="F37" s="145" t="s">
        <v>8</v>
      </c>
      <c r="G37" s="145" t="str">
        <f t="shared" si="4"/>
        <v>Singh Aaditya</v>
      </c>
      <c r="H37" s="127" t="s">
        <v>2</v>
      </c>
      <c r="I37" s="38" t="s">
        <v>7</v>
      </c>
      <c r="J37" s="145" t="str">
        <f t="shared" si="5"/>
        <v>Noan Piette</v>
      </c>
      <c r="K37" s="115"/>
      <c r="L37" s="50"/>
      <c r="M37" s="148"/>
      <c r="N37" s="50"/>
      <c r="O37" s="148"/>
      <c r="P37" s="50"/>
      <c r="Q37" s="148"/>
      <c r="R37" s="50"/>
      <c r="S37" s="148"/>
      <c r="T37" s="51"/>
      <c r="U37" s="23">
        <f t="shared" si="6"/>
        <v>0</v>
      </c>
      <c r="V37" s="147">
        <f t="shared" si="7"/>
        <v>0</v>
      </c>
      <c r="W37" s="11" t="str">
        <f t="shared" si="10"/>
        <v/>
      </c>
      <c r="X37" s="11" t="str">
        <f t="shared" si="11"/>
        <v/>
      </c>
    </row>
    <row r="38" spans="1:24" x14ac:dyDescent="0.25">
      <c r="A38" s="11">
        <v>4</v>
      </c>
      <c r="B38" s="23" t="s">
        <v>48</v>
      </c>
      <c r="C38" s="102">
        <v>0.73611111111111116</v>
      </c>
      <c r="D38" s="127" t="s">
        <v>11</v>
      </c>
      <c r="E38" s="145" t="str">
        <f t="shared" si="3"/>
        <v>Jakob Coenen</v>
      </c>
      <c r="F38" s="145" t="s">
        <v>8</v>
      </c>
      <c r="G38" s="145" t="str">
        <f t="shared" si="4"/>
        <v>Noan Piette</v>
      </c>
      <c r="H38" s="127" t="s">
        <v>7</v>
      </c>
      <c r="I38" s="38" t="s">
        <v>1</v>
      </c>
      <c r="J38" s="145" t="str">
        <f t="shared" si="5"/>
        <v>Louis Victor Lemaire</v>
      </c>
      <c r="K38" s="49"/>
      <c r="L38" s="50"/>
      <c r="M38" s="148"/>
      <c r="N38" s="50"/>
      <c r="O38" s="148"/>
      <c r="P38" s="50"/>
      <c r="Q38" s="148"/>
      <c r="R38" s="50"/>
      <c r="S38" s="148"/>
      <c r="T38" s="51"/>
      <c r="U38" s="23">
        <f t="shared" si="6"/>
        <v>0</v>
      </c>
      <c r="V38" s="147">
        <f t="shared" si="7"/>
        <v>0</v>
      </c>
      <c r="W38" s="11" t="str">
        <f t="shared" si="10"/>
        <v/>
      </c>
      <c r="X38" s="11" t="str">
        <f t="shared" si="11"/>
        <v/>
      </c>
    </row>
    <row r="39" spans="1:24" x14ac:dyDescent="0.25">
      <c r="A39" s="11">
        <v>3</v>
      </c>
      <c r="B39" s="23" t="s">
        <v>48</v>
      </c>
      <c r="C39" s="102">
        <v>0.75347222222222221</v>
      </c>
      <c r="D39" s="127" t="s">
        <v>6</v>
      </c>
      <c r="E39" s="145" t="str">
        <f t="shared" si="3"/>
        <v>Mathéo Lebas</v>
      </c>
      <c r="F39" s="145" t="s">
        <v>8</v>
      </c>
      <c r="G39" s="145" t="str">
        <f t="shared" si="4"/>
        <v>Zhang Ziqian Bryan</v>
      </c>
      <c r="H39" s="127" t="s">
        <v>4</v>
      </c>
      <c r="I39" s="38" t="s">
        <v>3</v>
      </c>
      <c r="J39" s="145" t="str">
        <f t="shared" si="5"/>
        <v>Philip Theisen</v>
      </c>
      <c r="K39" s="49"/>
      <c r="L39" s="50"/>
      <c r="M39" s="148"/>
      <c r="N39" s="50"/>
      <c r="O39" s="148"/>
      <c r="P39" s="50"/>
      <c r="Q39" s="148"/>
      <c r="R39" s="50"/>
      <c r="S39" s="148"/>
      <c r="T39" s="51"/>
      <c r="U39" s="23">
        <f t="shared" si="6"/>
        <v>0</v>
      </c>
      <c r="V39" s="147">
        <f t="shared" si="7"/>
        <v>0</v>
      </c>
      <c r="W39" s="11" t="str">
        <f t="shared" si="10"/>
        <v/>
      </c>
      <c r="X39" s="11" t="str">
        <f t="shared" si="11"/>
        <v/>
      </c>
    </row>
    <row r="40" spans="1:24" x14ac:dyDescent="0.25">
      <c r="A40" s="11">
        <v>4</v>
      </c>
      <c r="B40" s="23" t="s">
        <v>48</v>
      </c>
      <c r="C40" s="102">
        <v>0.75347222222222221</v>
      </c>
      <c r="D40" s="127" t="s">
        <v>5</v>
      </c>
      <c r="E40" s="145" t="str">
        <f t="shared" si="3"/>
        <v>Oscar Deryck</v>
      </c>
      <c r="F40" s="145" t="s">
        <v>8</v>
      </c>
      <c r="G40" s="145" t="str">
        <f t="shared" si="4"/>
        <v>Louis Victor Lemaire</v>
      </c>
      <c r="H40" s="127" t="s">
        <v>1</v>
      </c>
      <c r="I40" s="38" t="s">
        <v>11</v>
      </c>
      <c r="J40" s="145" t="str">
        <f t="shared" si="5"/>
        <v>Jakob Coenen</v>
      </c>
      <c r="K40" s="49"/>
      <c r="L40" s="50"/>
      <c r="M40" s="148"/>
      <c r="N40" s="50"/>
      <c r="O40" s="148"/>
      <c r="P40" s="50"/>
      <c r="Q40" s="148"/>
      <c r="R40" s="50"/>
      <c r="S40" s="148"/>
      <c r="T40" s="51"/>
      <c r="U40" s="23">
        <f t="shared" si="6"/>
        <v>0</v>
      </c>
      <c r="V40" s="147">
        <f t="shared" si="7"/>
        <v>0</v>
      </c>
      <c r="W40" s="11" t="str">
        <f t="shared" si="10"/>
        <v/>
      </c>
      <c r="X40" s="11" t="str">
        <f t="shared" si="11"/>
        <v/>
      </c>
    </row>
    <row r="41" spans="1:24" x14ac:dyDescent="0.25">
      <c r="A41" s="11">
        <v>3</v>
      </c>
      <c r="B41" s="23" t="s">
        <v>48</v>
      </c>
      <c r="C41" s="102">
        <v>0.77083333333333337</v>
      </c>
      <c r="D41" s="127" t="s">
        <v>3</v>
      </c>
      <c r="E41" s="145" t="str">
        <f t="shared" si="3"/>
        <v>Philip Theisen</v>
      </c>
      <c r="F41" s="145" t="s">
        <v>8</v>
      </c>
      <c r="G41" s="145" t="str">
        <f t="shared" si="4"/>
        <v>Zhang Ziqian Bryan</v>
      </c>
      <c r="H41" s="127" t="s">
        <v>4</v>
      </c>
      <c r="I41" s="38" t="s">
        <v>5</v>
      </c>
      <c r="J41" s="145" t="str">
        <f t="shared" si="5"/>
        <v>Oscar Deryck</v>
      </c>
      <c r="K41" s="49"/>
      <c r="L41" s="50"/>
      <c r="M41" s="148"/>
      <c r="N41" s="50"/>
      <c r="O41" s="148"/>
      <c r="P41" s="50"/>
      <c r="Q41" s="148"/>
      <c r="R41" s="50"/>
      <c r="S41" s="148"/>
      <c r="T41" s="51"/>
      <c r="U41" s="23">
        <f t="shared" si="6"/>
        <v>0</v>
      </c>
      <c r="V41" s="147">
        <f t="shared" si="7"/>
        <v>0</v>
      </c>
      <c r="W41" s="11" t="str">
        <f t="shared" si="10"/>
        <v/>
      </c>
      <c r="X41" s="11" t="str">
        <f t="shared" si="11"/>
        <v/>
      </c>
    </row>
    <row r="42" spans="1:24" x14ac:dyDescent="0.25">
      <c r="A42" s="11">
        <v>4</v>
      </c>
      <c r="B42" s="23" t="s">
        <v>48</v>
      </c>
      <c r="C42" s="102">
        <v>0.77083333333333337</v>
      </c>
      <c r="D42" s="127" t="s">
        <v>7</v>
      </c>
      <c r="E42" s="145" t="str">
        <f t="shared" si="3"/>
        <v>Noan Piette</v>
      </c>
      <c r="F42" s="145" t="s">
        <v>8</v>
      </c>
      <c r="G42" s="145" t="str">
        <f t="shared" si="4"/>
        <v>Louis Victor Lemaire</v>
      </c>
      <c r="H42" s="127" t="s">
        <v>1</v>
      </c>
      <c r="I42" s="38" t="s">
        <v>2</v>
      </c>
      <c r="J42" s="145" t="str">
        <f t="shared" si="5"/>
        <v>Singh Aaditya</v>
      </c>
      <c r="K42" s="49"/>
      <c r="L42" s="50"/>
      <c r="M42" s="148"/>
      <c r="N42" s="50"/>
      <c r="O42" s="148"/>
      <c r="P42" s="50"/>
      <c r="Q42" s="148"/>
      <c r="R42" s="50"/>
      <c r="S42" s="148"/>
      <c r="T42" s="51"/>
      <c r="U42" s="23">
        <f t="shared" si="6"/>
        <v>0</v>
      </c>
      <c r="V42" s="147">
        <f t="shared" si="7"/>
        <v>0</v>
      </c>
      <c r="W42" s="11" t="str">
        <f t="shared" si="10"/>
        <v/>
      </c>
      <c r="X42" s="11" t="str">
        <f t="shared" si="11"/>
        <v/>
      </c>
    </row>
    <row r="43" spans="1:24" x14ac:dyDescent="0.25">
      <c r="A43" s="11">
        <v>3</v>
      </c>
      <c r="B43" s="23" t="s">
        <v>48</v>
      </c>
      <c r="C43" s="102">
        <v>0.78819444444444453</v>
      </c>
      <c r="D43" s="127" t="s">
        <v>2</v>
      </c>
      <c r="E43" s="145" t="str">
        <f t="shared" si="3"/>
        <v>Singh Aaditya</v>
      </c>
      <c r="F43" s="145" t="s">
        <v>8</v>
      </c>
      <c r="G43" s="145" t="str">
        <f t="shared" si="4"/>
        <v>Oscar Deryck</v>
      </c>
      <c r="H43" s="127" t="s">
        <v>5</v>
      </c>
      <c r="I43" s="38" t="s">
        <v>7</v>
      </c>
      <c r="J43" s="145" t="str">
        <f t="shared" si="5"/>
        <v>Noan Piette</v>
      </c>
      <c r="K43" s="49"/>
      <c r="L43" s="116"/>
      <c r="M43" s="148"/>
      <c r="N43" s="50"/>
      <c r="O43" s="148"/>
      <c r="P43" s="50"/>
      <c r="Q43" s="148"/>
      <c r="R43" s="50"/>
      <c r="S43" s="148"/>
      <c r="T43" s="51"/>
      <c r="U43" s="23">
        <f t="shared" si="6"/>
        <v>0</v>
      </c>
      <c r="V43" s="147">
        <f t="shared" si="7"/>
        <v>0</v>
      </c>
      <c r="W43" s="11" t="str">
        <f t="shared" si="10"/>
        <v/>
      </c>
      <c r="X43" s="11" t="str">
        <f t="shared" si="11"/>
        <v/>
      </c>
    </row>
    <row r="44" spans="1:24" ht="15.75" thickBot="1" x14ac:dyDescent="0.3">
      <c r="A44" s="12">
        <v>4</v>
      </c>
      <c r="B44" s="24" t="s">
        <v>48</v>
      </c>
      <c r="C44" s="103">
        <v>0.78819444444444453</v>
      </c>
      <c r="D44" s="128" t="s">
        <v>11</v>
      </c>
      <c r="E44" s="141" t="str">
        <f t="shared" si="3"/>
        <v>Jakob Coenen</v>
      </c>
      <c r="F44" s="141" t="s">
        <v>8</v>
      </c>
      <c r="G44" s="141" t="str">
        <f t="shared" si="4"/>
        <v>Mathéo Lebas</v>
      </c>
      <c r="H44" s="128" t="s">
        <v>6</v>
      </c>
      <c r="I44" s="15" t="s">
        <v>1</v>
      </c>
      <c r="J44" s="141" t="str">
        <f t="shared" si="5"/>
        <v>Louis Victor Lemaire</v>
      </c>
      <c r="K44" s="20"/>
      <c r="L44" s="21"/>
      <c r="M44" s="143"/>
      <c r="N44" s="21"/>
      <c r="O44" s="143"/>
      <c r="P44" s="21"/>
      <c r="Q44" s="143"/>
      <c r="R44" s="21"/>
      <c r="S44" s="143"/>
      <c r="T44" s="22"/>
      <c r="U44" s="24">
        <f t="shared" si="6"/>
        <v>0</v>
      </c>
      <c r="V44" s="142">
        <f t="shared" si="7"/>
        <v>0</v>
      </c>
      <c r="W44" s="12" t="str">
        <f t="shared" si="10"/>
        <v/>
      </c>
      <c r="X44" s="12" t="str">
        <f t="shared" si="11"/>
        <v/>
      </c>
    </row>
    <row r="45" spans="1:24" x14ac:dyDescent="0.25">
      <c r="G45" s="37"/>
      <c r="H45" s="16"/>
      <c r="I45" s="37"/>
      <c r="J45" s="145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</row>
    <row r="46" spans="1:24" x14ac:dyDescent="0.25"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</row>
    <row r="47" spans="1:24" x14ac:dyDescent="0.25"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</row>
    <row r="48" spans="1:24" x14ac:dyDescent="0.25"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</row>
    <row r="49" spans="7:23" x14ac:dyDescent="0.25"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</row>
    <row r="50" spans="7:23" x14ac:dyDescent="0.25"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7:23" x14ac:dyDescent="0.25"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7:23" x14ac:dyDescent="0.25"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</row>
  </sheetData>
  <mergeCells count="57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B12:E12"/>
    <mergeCell ref="F12:G12"/>
    <mergeCell ref="H12:I12"/>
    <mergeCell ref="O12:P12"/>
    <mergeCell ref="Q12:X12"/>
    <mergeCell ref="B11:E11"/>
    <mergeCell ref="F11:G11"/>
    <mergeCell ref="H11:I11"/>
    <mergeCell ref="O11:P11"/>
    <mergeCell ref="Q11:X11"/>
    <mergeCell ref="Q16:R16"/>
    <mergeCell ref="S16:T16"/>
    <mergeCell ref="U16:V16"/>
    <mergeCell ref="A15:H15"/>
    <mergeCell ref="D16:H16"/>
    <mergeCell ref="I16:J16"/>
    <mergeCell ref="K16:L16"/>
    <mergeCell ref="M16:N16"/>
    <mergeCell ref="O16:P16"/>
  </mergeCells>
  <pageMargins left="0.7" right="0.7" top="0.75" bottom="0.75" header="0.3" footer="0.3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>
    <tabColor theme="4" tint="-0.499984740745262"/>
    <pageSetUpPr fitToPage="1"/>
  </sheetPr>
  <dimension ref="A1:Y52"/>
  <sheetViews>
    <sheetView topLeftCell="A10" workbookViewId="0">
      <selection activeCell="G34" sqref="G34"/>
    </sheetView>
  </sheetViews>
  <sheetFormatPr defaultColWidth="9" defaultRowHeight="15" x14ac:dyDescent="0.25"/>
  <cols>
    <col min="1" max="2" width="5.140625" style="8" customWidth="1"/>
    <col min="3" max="3" width="8" style="8" customWidth="1"/>
    <col min="4" max="4" width="4.5703125" style="8" customWidth="1"/>
    <col min="5" max="5" width="20.7109375" style="8" customWidth="1"/>
    <col min="6" max="6" width="4.5703125" style="8" customWidth="1"/>
    <col min="7" max="7" width="20.7109375" style="8" customWidth="1"/>
    <col min="8" max="9" width="4.5703125" style="8" customWidth="1"/>
    <col min="10" max="10" width="20.7109375" style="8" customWidth="1"/>
    <col min="11" max="20" width="4.28515625" style="8" customWidth="1"/>
    <col min="21" max="22" width="5.7109375" style="8" customWidth="1"/>
    <col min="23" max="23" width="5.85546875" style="8" customWidth="1"/>
    <col min="24" max="24" width="5.85546875" style="37" customWidth="1"/>
    <col min="25" max="16384" width="9" style="37"/>
  </cols>
  <sheetData>
    <row r="1" spans="1:25" ht="31.5" x14ac:dyDescent="0.5">
      <c r="A1" s="325" t="s">
        <v>401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</row>
    <row r="2" spans="1:25" ht="18.75" customHeight="1" thickBot="1" x14ac:dyDescent="0.5500000000000000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5" s="4" customFormat="1" ht="19.5" thickBot="1" x14ac:dyDescent="0.35">
      <c r="A3" s="402" t="s">
        <v>44</v>
      </c>
      <c r="B3" s="403"/>
      <c r="C3" s="403"/>
      <c r="D3" s="403"/>
      <c r="E3" s="403"/>
      <c r="F3" s="403"/>
      <c r="G3" s="403"/>
      <c r="H3" s="403"/>
      <c r="I3" s="404"/>
      <c r="J3" s="3"/>
      <c r="K3" s="405" t="s">
        <v>45</v>
      </c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7"/>
    </row>
    <row r="4" spans="1:25" ht="15.75" thickBot="1" x14ac:dyDescent="0.3">
      <c r="A4" s="5" t="s">
        <v>0</v>
      </c>
      <c r="B4" s="408" t="s">
        <v>28</v>
      </c>
      <c r="C4" s="409"/>
      <c r="D4" s="409"/>
      <c r="E4" s="410"/>
      <c r="F4" s="411" t="s">
        <v>23</v>
      </c>
      <c r="G4" s="412"/>
      <c r="H4" s="408" t="s">
        <v>25</v>
      </c>
      <c r="I4" s="410"/>
      <c r="J4" s="145"/>
      <c r="K4" s="6" t="s">
        <v>40</v>
      </c>
      <c r="L4" s="6" t="s">
        <v>41</v>
      </c>
      <c r="M4" s="6" t="s">
        <v>42</v>
      </c>
      <c r="N4" s="6" t="s">
        <v>43</v>
      </c>
      <c r="O4" s="413" t="s">
        <v>26</v>
      </c>
      <c r="P4" s="414"/>
      <c r="Q4" s="415" t="s">
        <v>28</v>
      </c>
      <c r="R4" s="416"/>
      <c r="S4" s="416"/>
      <c r="T4" s="416"/>
      <c r="U4" s="416"/>
      <c r="V4" s="416"/>
      <c r="W4" s="416"/>
      <c r="X4" s="417"/>
    </row>
    <row r="5" spans="1:25" ht="15.75" thickBot="1" x14ac:dyDescent="0.3">
      <c r="A5" s="7" t="s">
        <v>1</v>
      </c>
      <c r="B5" s="318" t="s">
        <v>342</v>
      </c>
      <c r="C5" s="319"/>
      <c r="D5" s="319"/>
      <c r="E5" s="319"/>
      <c r="F5" s="366" t="s">
        <v>327</v>
      </c>
      <c r="G5" s="319"/>
      <c r="H5" s="319"/>
      <c r="I5" s="418"/>
      <c r="J5" s="145"/>
      <c r="K5" s="25">
        <f t="shared" ref="K5:K12" si="0">COUNTIF($W$17:$W$44,A5)</f>
        <v>0</v>
      </c>
      <c r="L5" s="149">
        <f t="shared" ref="L5:L12" si="1">COUNTIF($X$17:$X$44,A5)</f>
        <v>0</v>
      </c>
      <c r="M5" s="151"/>
      <c r="N5" s="151"/>
      <c r="O5" s="419"/>
      <c r="P5" s="419"/>
      <c r="Q5" s="420" t="str">
        <f>B5</f>
        <v>Maria Kovtoun</v>
      </c>
      <c r="R5" s="420"/>
      <c r="S5" s="420"/>
      <c r="T5" s="420"/>
      <c r="U5" s="420"/>
      <c r="V5" s="420"/>
      <c r="W5" s="420"/>
      <c r="X5" s="421"/>
    </row>
    <row r="6" spans="1:25" ht="15.75" thickBot="1" x14ac:dyDescent="0.3">
      <c r="A6" s="7" t="s">
        <v>2</v>
      </c>
      <c r="B6" s="316" t="s">
        <v>370</v>
      </c>
      <c r="C6" s="317"/>
      <c r="D6" s="317"/>
      <c r="E6" s="317"/>
      <c r="F6" s="347" t="s">
        <v>321</v>
      </c>
      <c r="G6" s="347"/>
      <c r="H6" s="317"/>
      <c r="I6" s="395"/>
      <c r="J6" s="146"/>
      <c r="K6" s="23">
        <f t="shared" si="0"/>
        <v>0</v>
      </c>
      <c r="L6" s="145">
        <f t="shared" si="1"/>
        <v>0</v>
      </c>
      <c r="M6" s="148"/>
      <c r="N6" s="148"/>
      <c r="O6" s="396"/>
      <c r="P6" s="396"/>
      <c r="Q6" s="399" t="str">
        <f t="shared" ref="Q6:Q12" si="2">B6</f>
        <v>Singh Anjali</v>
      </c>
      <c r="R6" s="399"/>
      <c r="S6" s="399"/>
      <c r="T6" s="399"/>
      <c r="U6" s="399"/>
      <c r="V6" s="399"/>
      <c r="W6" s="399"/>
      <c r="X6" s="400"/>
    </row>
    <row r="7" spans="1:25" ht="15.75" thickBot="1" x14ac:dyDescent="0.3">
      <c r="A7" s="7" t="s">
        <v>3</v>
      </c>
      <c r="B7" s="316" t="s">
        <v>350</v>
      </c>
      <c r="C7" s="317"/>
      <c r="D7" s="317"/>
      <c r="E7" s="317"/>
      <c r="F7" s="347" t="s">
        <v>324</v>
      </c>
      <c r="G7" s="347"/>
      <c r="H7" s="317"/>
      <c r="I7" s="395"/>
      <c r="J7" s="145"/>
      <c r="K7" s="23">
        <f t="shared" si="0"/>
        <v>0</v>
      </c>
      <c r="L7" s="145">
        <f t="shared" si="1"/>
        <v>0</v>
      </c>
      <c r="M7" s="148"/>
      <c r="N7" s="148"/>
      <c r="O7" s="396"/>
      <c r="P7" s="396"/>
      <c r="Q7" s="399" t="str">
        <f t="shared" si="2"/>
        <v>Mandy Portelada</v>
      </c>
      <c r="R7" s="399"/>
      <c r="S7" s="399"/>
      <c r="T7" s="399"/>
      <c r="U7" s="399"/>
      <c r="V7" s="399"/>
      <c r="W7" s="399"/>
      <c r="X7" s="400"/>
    </row>
    <row r="8" spans="1:25" ht="15.75" thickBot="1" x14ac:dyDescent="0.3">
      <c r="A8" s="7" t="s">
        <v>4</v>
      </c>
      <c r="B8" s="316" t="s">
        <v>374</v>
      </c>
      <c r="C8" s="317"/>
      <c r="D8" s="317"/>
      <c r="E8" s="317"/>
      <c r="F8" s="347" t="s">
        <v>321</v>
      </c>
      <c r="G8" s="347"/>
      <c r="H8" s="317"/>
      <c r="I8" s="395"/>
      <c r="J8" s="145"/>
      <c r="K8" s="23">
        <f t="shared" si="0"/>
        <v>0</v>
      </c>
      <c r="L8" s="145">
        <f t="shared" si="1"/>
        <v>0</v>
      </c>
      <c r="M8" s="148"/>
      <c r="N8" s="148"/>
      <c r="O8" s="396"/>
      <c r="P8" s="396"/>
      <c r="Q8" s="399" t="str">
        <f t="shared" si="2"/>
        <v>Lily Smith</v>
      </c>
      <c r="R8" s="399"/>
      <c r="S8" s="399"/>
      <c r="T8" s="399"/>
      <c r="U8" s="399"/>
      <c r="V8" s="399"/>
      <c r="W8" s="399"/>
      <c r="X8" s="400"/>
    </row>
    <row r="9" spans="1:25" ht="15.75" thickBot="1" x14ac:dyDescent="0.3">
      <c r="A9" s="7" t="s">
        <v>5</v>
      </c>
      <c r="B9" s="316" t="s">
        <v>20</v>
      </c>
      <c r="C9" s="317"/>
      <c r="D9" s="317"/>
      <c r="E9" s="317"/>
      <c r="F9" s="347" t="s">
        <v>325</v>
      </c>
      <c r="G9" s="347"/>
      <c r="H9" s="317"/>
      <c r="I9" s="395"/>
      <c r="J9" s="145"/>
      <c r="K9" s="23">
        <f t="shared" si="0"/>
        <v>0</v>
      </c>
      <c r="L9" s="145">
        <f t="shared" si="1"/>
        <v>0</v>
      </c>
      <c r="M9" s="148"/>
      <c r="N9" s="148"/>
      <c r="O9" s="396"/>
      <c r="P9" s="396"/>
      <c r="Q9" s="399" t="str">
        <f>B9</f>
        <v>Tanya Misconi</v>
      </c>
      <c r="R9" s="399"/>
      <c r="S9" s="399"/>
      <c r="T9" s="399"/>
      <c r="U9" s="399"/>
      <c r="V9" s="399"/>
      <c r="W9" s="399"/>
      <c r="X9" s="400"/>
    </row>
    <row r="10" spans="1:25" ht="15.75" thickBot="1" x14ac:dyDescent="0.3">
      <c r="A10" s="7" t="s">
        <v>6</v>
      </c>
      <c r="B10" s="316" t="s">
        <v>358</v>
      </c>
      <c r="C10" s="317"/>
      <c r="D10" s="317"/>
      <c r="E10" s="317"/>
      <c r="F10" s="347" t="s">
        <v>72</v>
      </c>
      <c r="G10" s="347"/>
      <c r="H10" s="317"/>
      <c r="I10" s="395"/>
      <c r="J10" s="145"/>
      <c r="K10" s="23">
        <f t="shared" si="0"/>
        <v>0</v>
      </c>
      <c r="L10" s="145">
        <f t="shared" si="1"/>
        <v>0</v>
      </c>
      <c r="M10" s="148"/>
      <c r="N10" s="148"/>
      <c r="O10" s="396"/>
      <c r="P10" s="396"/>
      <c r="Q10" s="399" t="str">
        <f>B10</f>
        <v>Sanne Van der Schoot</v>
      </c>
      <c r="R10" s="399"/>
      <c r="S10" s="399"/>
      <c r="T10" s="399"/>
      <c r="U10" s="399"/>
      <c r="V10" s="399"/>
      <c r="W10" s="399"/>
      <c r="X10" s="400"/>
    </row>
    <row r="11" spans="1:25" ht="15.75" thickBot="1" x14ac:dyDescent="0.3">
      <c r="A11" s="7" t="s">
        <v>7</v>
      </c>
      <c r="B11" s="316" t="s">
        <v>366</v>
      </c>
      <c r="C11" s="317"/>
      <c r="D11" s="317"/>
      <c r="E11" s="317"/>
      <c r="F11" s="347" t="s">
        <v>326</v>
      </c>
      <c r="G11" s="347"/>
      <c r="H11" s="317"/>
      <c r="I11" s="395"/>
      <c r="J11" s="146"/>
      <c r="K11" s="23">
        <f t="shared" si="0"/>
        <v>0</v>
      </c>
      <c r="L11" s="145">
        <f t="shared" si="1"/>
        <v>0</v>
      </c>
      <c r="M11" s="148"/>
      <c r="N11" s="148"/>
      <c r="O11" s="396"/>
      <c r="P11" s="396"/>
      <c r="Q11" s="399" t="str">
        <f t="shared" si="2"/>
        <v>Marieke De Pillecyn</v>
      </c>
      <c r="R11" s="399"/>
      <c r="S11" s="399"/>
      <c r="T11" s="399"/>
      <c r="U11" s="399"/>
      <c r="V11" s="399"/>
      <c r="W11" s="399"/>
      <c r="X11" s="400"/>
    </row>
    <row r="12" spans="1:25" ht="15.75" thickBot="1" x14ac:dyDescent="0.3">
      <c r="A12" s="13" t="s">
        <v>11</v>
      </c>
      <c r="B12" s="358" t="s">
        <v>65</v>
      </c>
      <c r="C12" s="394"/>
      <c r="D12" s="394"/>
      <c r="E12" s="394"/>
      <c r="F12" s="360" t="s">
        <v>50</v>
      </c>
      <c r="G12" s="360"/>
      <c r="H12" s="394"/>
      <c r="I12" s="397"/>
      <c r="J12" s="145"/>
      <c r="K12" s="24">
        <f t="shared" si="0"/>
        <v>0</v>
      </c>
      <c r="L12" s="141">
        <f t="shared" si="1"/>
        <v>0</v>
      </c>
      <c r="M12" s="143"/>
      <c r="N12" s="143"/>
      <c r="O12" s="398"/>
      <c r="P12" s="398"/>
      <c r="Q12" s="386" t="str">
        <f t="shared" si="2"/>
        <v>Koba De Zaeyer</v>
      </c>
      <c r="R12" s="386"/>
      <c r="S12" s="386"/>
      <c r="T12" s="386"/>
      <c r="U12" s="386"/>
      <c r="V12" s="386"/>
      <c r="W12" s="386"/>
      <c r="X12" s="387"/>
    </row>
    <row r="13" spans="1:25" x14ac:dyDescent="0.25">
      <c r="A13" s="37"/>
      <c r="B13" s="37"/>
      <c r="C13" s="37"/>
      <c r="E13" s="37"/>
      <c r="F13" s="37"/>
      <c r="G13" s="37"/>
      <c r="H13" s="37"/>
      <c r="I13" s="37"/>
      <c r="J13" s="37"/>
      <c r="K13" s="37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pans="1:25" ht="15.75" thickBot="1" x14ac:dyDescent="0.3">
      <c r="A14" s="37"/>
      <c r="B14" s="37"/>
      <c r="C14" s="37"/>
      <c r="E14" s="37"/>
      <c r="F14" s="37"/>
      <c r="G14" s="37"/>
      <c r="H14" s="37"/>
      <c r="I14" s="37"/>
      <c r="J14" s="37"/>
      <c r="K14" s="37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</row>
    <row r="15" spans="1:25" ht="15.75" thickBot="1" x14ac:dyDescent="0.3">
      <c r="A15" s="390" t="s">
        <v>46</v>
      </c>
      <c r="B15" s="388"/>
      <c r="C15" s="388"/>
      <c r="D15" s="388"/>
      <c r="E15" s="388"/>
      <c r="F15" s="388"/>
      <c r="G15" s="388"/>
      <c r="H15" s="389"/>
      <c r="I15" s="37"/>
      <c r="J15" s="37"/>
      <c r="K15" s="37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</row>
    <row r="16" spans="1:25" ht="15.75" thickBot="1" x14ac:dyDescent="0.3">
      <c r="A16" s="9" t="s">
        <v>27</v>
      </c>
      <c r="B16" s="140" t="s">
        <v>29</v>
      </c>
      <c r="C16" s="9" t="s">
        <v>24</v>
      </c>
      <c r="D16" s="391" t="s">
        <v>33</v>
      </c>
      <c r="E16" s="391"/>
      <c r="F16" s="391"/>
      <c r="G16" s="391"/>
      <c r="H16" s="391"/>
      <c r="I16" s="392" t="s">
        <v>34</v>
      </c>
      <c r="J16" s="391"/>
      <c r="K16" s="390" t="s">
        <v>35</v>
      </c>
      <c r="L16" s="393"/>
      <c r="M16" s="388" t="s">
        <v>36</v>
      </c>
      <c r="N16" s="393"/>
      <c r="O16" s="388" t="s">
        <v>37</v>
      </c>
      <c r="P16" s="393"/>
      <c r="Q16" s="388" t="s">
        <v>38</v>
      </c>
      <c r="R16" s="393"/>
      <c r="S16" s="388" t="s">
        <v>39</v>
      </c>
      <c r="T16" s="389"/>
      <c r="U16" s="390" t="s">
        <v>32</v>
      </c>
      <c r="V16" s="388"/>
      <c r="W16" s="9" t="s">
        <v>30</v>
      </c>
      <c r="X16" s="9" t="s">
        <v>31</v>
      </c>
      <c r="Y16" s="145"/>
    </row>
    <row r="17" spans="1:24" x14ac:dyDescent="0.25">
      <c r="A17" s="10">
        <v>13</v>
      </c>
      <c r="B17" s="25" t="s">
        <v>48</v>
      </c>
      <c r="C17" s="99">
        <v>0.5625</v>
      </c>
      <c r="D17" s="132" t="s">
        <v>3</v>
      </c>
      <c r="E17" s="149" t="str">
        <f t="shared" ref="E17:E44" si="3">VLOOKUP(D17,$A$5:$I$12,2)</f>
        <v>Mandy Portelada</v>
      </c>
      <c r="F17" s="149" t="s">
        <v>8</v>
      </c>
      <c r="G17" s="149" t="str">
        <f t="shared" ref="G17:G44" si="4">VLOOKUP(H17,$A$5:$I$12,2)</f>
        <v>Marieke De Pillecyn</v>
      </c>
      <c r="H17" s="132" t="s">
        <v>7</v>
      </c>
      <c r="I17" s="14" t="s">
        <v>1</v>
      </c>
      <c r="J17" s="149" t="str">
        <f t="shared" ref="J17:J44" si="5">VLOOKUP(I17,$A$5:$I$12,2)</f>
        <v>Maria Kovtoun</v>
      </c>
      <c r="K17" s="17"/>
      <c r="L17" s="18"/>
      <c r="M17" s="151"/>
      <c r="N17" s="18"/>
      <c r="O17" s="151"/>
      <c r="P17" s="18"/>
      <c r="Q17" s="151"/>
      <c r="R17" s="18"/>
      <c r="S17" s="151"/>
      <c r="T17" s="19"/>
      <c r="U17" s="25">
        <f>IF(K17&gt;L17, 1, 0) + IF(M17&gt;N17, 1, 0) + IF(O17&gt;P17, 1, 0) + IF(Q17&gt;R17, 1, 0) + IF(S17&gt;T17, 1, 0)</f>
        <v>0</v>
      </c>
      <c r="V17" s="150">
        <f>IF(K17&lt;L17, 1, 0) + IF(M17&lt;N17, 1, 0) + IF(O17&lt;P17, 1, 0) + IF(Q17&lt;R17, 1, 0) + IF(S17&lt;T17, 1, 0)</f>
        <v>0</v>
      </c>
      <c r="W17" s="10" t="str">
        <f>IF(U17&gt;V17,D17,IF(U17&lt;V17,H17,""))</f>
        <v/>
      </c>
      <c r="X17" s="10" t="str">
        <f>IF(U17&gt;V17,H17,IF(U17&lt;V17,D17,""))</f>
        <v/>
      </c>
    </row>
    <row r="18" spans="1:24" x14ac:dyDescent="0.25">
      <c r="A18" s="11">
        <v>14</v>
      </c>
      <c r="B18" s="23" t="s">
        <v>48</v>
      </c>
      <c r="C18" s="100">
        <v>0.5625</v>
      </c>
      <c r="D18" s="127" t="s">
        <v>2</v>
      </c>
      <c r="E18" s="145" t="str">
        <f t="shared" si="3"/>
        <v>Singh Anjali</v>
      </c>
      <c r="F18" s="145" t="s">
        <v>8</v>
      </c>
      <c r="G18" s="145" t="str">
        <f t="shared" si="4"/>
        <v>Lily Smith</v>
      </c>
      <c r="H18" s="127" t="s">
        <v>4</v>
      </c>
      <c r="I18" s="38" t="s">
        <v>5</v>
      </c>
      <c r="J18" s="145" t="str">
        <f t="shared" si="5"/>
        <v>Tanya Misconi</v>
      </c>
      <c r="K18" s="49"/>
      <c r="L18" s="116"/>
      <c r="M18" s="148"/>
      <c r="N18" s="50"/>
      <c r="O18" s="148"/>
      <c r="P18" s="50"/>
      <c r="Q18" s="148"/>
      <c r="R18" s="50"/>
      <c r="S18" s="148"/>
      <c r="T18" s="51"/>
      <c r="U18" s="23">
        <f t="shared" ref="U18:U44" si="6">IF(K18&gt;L18, 1, 0) + IF(M18&gt;N18, 1, 0) + IF(O18&gt;P18, 1, 0) + IF(Q18&gt;R18, 1, 0) + IF(S18&gt;T18, 1, 0)</f>
        <v>0</v>
      </c>
      <c r="V18" s="147">
        <f t="shared" ref="V18:V44" si="7">IF(K18&lt;L18, 1, 0) + IF(M18&lt;N18, 1, 0) + IF(O18&lt;P18, 1, 0) + IF(Q18&lt;R18, 1, 0) + IF(S18&lt;T18, 1, 0)</f>
        <v>0</v>
      </c>
      <c r="W18" s="11" t="str">
        <f t="shared" ref="W18:W32" si="8">IF(U18&gt;V18,D18,IF(U18&lt;V18,H18,""))</f>
        <v/>
      </c>
      <c r="X18" s="11" t="str">
        <f t="shared" ref="X18:X32" si="9">IF(U18&gt;V18,H18,IF(U18&lt;V18,D18,""))</f>
        <v/>
      </c>
    </row>
    <row r="19" spans="1:24" x14ac:dyDescent="0.25">
      <c r="A19" s="11">
        <v>13</v>
      </c>
      <c r="B19" s="23" t="s">
        <v>48</v>
      </c>
      <c r="C19" s="100">
        <v>0.57986111111111105</v>
      </c>
      <c r="D19" s="127" t="s">
        <v>11</v>
      </c>
      <c r="E19" s="145" t="str">
        <f t="shared" si="3"/>
        <v>Koba De Zaeyer</v>
      </c>
      <c r="F19" s="145" t="s">
        <v>8</v>
      </c>
      <c r="G19" s="145" t="str">
        <f t="shared" si="4"/>
        <v>Maria Kovtoun</v>
      </c>
      <c r="H19" s="127" t="s">
        <v>1</v>
      </c>
      <c r="I19" s="38" t="s">
        <v>2</v>
      </c>
      <c r="J19" s="145" t="str">
        <f t="shared" si="5"/>
        <v>Singh Anjali</v>
      </c>
      <c r="K19" s="49"/>
      <c r="L19" s="50"/>
      <c r="M19" s="148"/>
      <c r="N19" s="50"/>
      <c r="O19" s="148"/>
      <c r="P19" s="50"/>
      <c r="Q19" s="148"/>
      <c r="R19" s="50"/>
      <c r="S19" s="148"/>
      <c r="T19" s="51"/>
      <c r="U19" s="23">
        <f t="shared" si="6"/>
        <v>0</v>
      </c>
      <c r="V19" s="147">
        <f t="shared" si="7"/>
        <v>0</v>
      </c>
      <c r="W19" s="11" t="str">
        <f t="shared" si="8"/>
        <v/>
      </c>
      <c r="X19" s="11" t="str">
        <f t="shared" si="9"/>
        <v/>
      </c>
    </row>
    <row r="20" spans="1:24" x14ac:dyDescent="0.25">
      <c r="A20" s="11">
        <v>14</v>
      </c>
      <c r="B20" s="23" t="s">
        <v>48</v>
      </c>
      <c r="C20" s="100">
        <v>0.57986111111111105</v>
      </c>
      <c r="D20" s="127" t="s">
        <v>6</v>
      </c>
      <c r="E20" s="145" t="str">
        <f t="shared" si="3"/>
        <v>Sanne Van der Schoot</v>
      </c>
      <c r="F20" s="145" t="s">
        <v>8</v>
      </c>
      <c r="G20" s="145" t="str">
        <f t="shared" si="4"/>
        <v>Tanya Misconi</v>
      </c>
      <c r="H20" s="127" t="s">
        <v>5</v>
      </c>
      <c r="I20" s="38" t="s">
        <v>4</v>
      </c>
      <c r="J20" s="145" t="str">
        <f t="shared" si="5"/>
        <v>Lily Smith</v>
      </c>
      <c r="K20" s="49"/>
      <c r="L20" s="50"/>
      <c r="M20" s="148"/>
      <c r="N20" s="50"/>
      <c r="O20" s="148"/>
      <c r="P20" s="50"/>
      <c r="Q20" s="148"/>
      <c r="R20" s="50"/>
      <c r="S20" s="148"/>
      <c r="T20" s="51"/>
      <c r="U20" s="23">
        <f t="shared" si="6"/>
        <v>0</v>
      </c>
      <c r="V20" s="147">
        <f t="shared" si="7"/>
        <v>0</v>
      </c>
      <c r="W20" s="11" t="str">
        <f t="shared" si="8"/>
        <v/>
      </c>
      <c r="X20" s="11" t="str">
        <f t="shared" si="9"/>
        <v/>
      </c>
    </row>
    <row r="21" spans="1:24" x14ac:dyDescent="0.25">
      <c r="A21" s="11">
        <v>13</v>
      </c>
      <c r="B21" s="23" t="s">
        <v>48</v>
      </c>
      <c r="C21" s="100">
        <v>0.59722222222222221</v>
      </c>
      <c r="D21" s="127" t="s">
        <v>3</v>
      </c>
      <c r="E21" s="145" t="str">
        <f t="shared" si="3"/>
        <v>Mandy Portelada</v>
      </c>
      <c r="F21" s="145" t="s">
        <v>8</v>
      </c>
      <c r="G21" s="145" t="str">
        <f t="shared" si="4"/>
        <v>Maria Kovtoun</v>
      </c>
      <c r="H21" s="127" t="s">
        <v>1</v>
      </c>
      <c r="I21" s="38" t="s">
        <v>7</v>
      </c>
      <c r="J21" s="145" t="str">
        <f t="shared" si="5"/>
        <v>Marieke De Pillecyn</v>
      </c>
      <c r="K21" s="49"/>
      <c r="L21" s="50"/>
      <c r="M21" s="148"/>
      <c r="N21" s="50"/>
      <c r="O21" s="148"/>
      <c r="P21" s="50"/>
      <c r="Q21" s="148"/>
      <c r="R21" s="50"/>
      <c r="S21" s="148"/>
      <c r="T21" s="51"/>
      <c r="U21" s="23">
        <f t="shared" si="6"/>
        <v>0</v>
      </c>
      <c r="V21" s="147">
        <f t="shared" si="7"/>
        <v>0</v>
      </c>
      <c r="W21" s="11" t="str">
        <f t="shared" si="8"/>
        <v/>
      </c>
      <c r="X21" s="11" t="str">
        <f t="shared" si="9"/>
        <v/>
      </c>
    </row>
    <row r="22" spans="1:24" x14ac:dyDescent="0.25">
      <c r="A22" s="11">
        <v>14</v>
      </c>
      <c r="B22" s="23" t="s">
        <v>48</v>
      </c>
      <c r="C22" s="100">
        <v>0.59722222222222221</v>
      </c>
      <c r="D22" s="127" t="s">
        <v>4</v>
      </c>
      <c r="E22" s="145" t="str">
        <f t="shared" si="3"/>
        <v>Lily Smith</v>
      </c>
      <c r="F22" s="145" t="s">
        <v>8</v>
      </c>
      <c r="G22" s="145" t="str">
        <f t="shared" si="4"/>
        <v>Tanya Misconi</v>
      </c>
      <c r="H22" s="127" t="s">
        <v>5</v>
      </c>
      <c r="I22" s="38" t="s">
        <v>11</v>
      </c>
      <c r="J22" s="145" t="str">
        <f t="shared" si="5"/>
        <v>Koba De Zaeyer</v>
      </c>
      <c r="K22" s="49"/>
      <c r="L22" s="50"/>
      <c r="M22" s="148"/>
      <c r="N22" s="50"/>
      <c r="O22" s="148"/>
      <c r="P22" s="50"/>
      <c r="Q22" s="148"/>
      <c r="R22" s="50"/>
      <c r="S22" s="148"/>
      <c r="T22" s="51"/>
      <c r="U22" s="23">
        <f t="shared" si="6"/>
        <v>0</v>
      </c>
      <c r="V22" s="147">
        <f t="shared" si="7"/>
        <v>0</v>
      </c>
      <c r="W22" s="11" t="str">
        <f t="shared" si="8"/>
        <v/>
      </c>
      <c r="X22" s="11" t="str">
        <f t="shared" si="9"/>
        <v/>
      </c>
    </row>
    <row r="23" spans="1:24" x14ac:dyDescent="0.25">
      <c r="A23" s="11">
        <v>13</v>
      </c>
      <c r="B23" s="23" t="s">
        <v>48</v>
      </c>
      <c r="C23" s="100">
        <v>0.61458333333333337</v>
      </c>
      <c r="D23" s="127" t="s">
        <v>7</v>
      </c>
      <c r="E23" s="145" t="str">
        <f t="shared" si="3"/>
        <v>Marieke De Pillecyn</v>
      </c>
      <c r="F23" s="145" t="s">
        <v>8</v>
      </c>
      <c r="G23" s="145" t="str">
        <f t="shared" si="4"/>
        <v>Sanne Van der Schoot</v>
      </c>
      <c r="H23" s="127" t="s">
        <v>6</v>
      </c>
      <c r="I23" s="38" t="s">
        <v>6</v>
      </c>
      <c r="J23" s="145" t="str">
        <f t="shared" si="5"/>
        <v>Sanne Van der Schoot</v>
      </c>
      <c r="K23" s="49"/>
      <c r="L23" s="50"/>
      <c r="M23" s="148"/>
      <c r="N23" s="50"/>
      <c r="O23" s="148"/>
      <c r="P23" s="50"/>
      <c r="Q23" s="148"/>
      <c r="R23" s="50"/>
      <c r="S23" s="148"/>
      <c r="T23" s="51"/>
      <c r="U23" s="23">
        <f t="shared" si="6"/>
        <v>0</v>
      </c>
      <c r="V23" s="147">
        <f t="shared" si="7"/>
        <v>0</v>
      </c>
      <c r="W23" s="11" t="str">
        <f t="shared" si="8"/>
        <v/>
      </c>
      <c r="X23" s="11" t="str">
        <f t="shared" si="9"/>
        <v/>
      </c>
    </row>
    <row r="24" spans="1:24" x14ac:dyDescent="0.25">
      <c r="A24" s="11">
        <v>14</v>
      </c>
      <c r="B24" s="23" t="s">
        <v>48</v>
      </c>
      <c r="C24" s="100">
        <v>0.61458333333333337</v>
      </c>
      <c r="D24" s="127" t="s">
        <v>2</v>
      </c>
      <c r="E24" s="145" t="str">
        <f t="shared" si="3"/>
        <v>Singh Anjali</v>
      </c>
      <c r="F24" s="145" t="s">
        <v>8</v>
      </c>
      <c r="G24" s="145" t="str">
        <f t="shared" si="4"/>
        <v>Koba De Zaeyer</v>
      </c>
      <c r="H24" s="127" t="s">
        <v>11</v>
      </c>
      <c r="I24" s="38" t="s">
        <v>3</v>
      </c>
      <c r="J24" s="145" t="str">
        <f t="shared" si="5"/>
        <v>Mandy Portelada</v>
      </c>
      <c r="K24" s="49"/>
      <c r="L24" s="116"/>
      <c r="M24" s="148"/>
      <c r="N24" s="50"/>
      <c r="O24" s="148"/>
      <c r="P24" s="50"/>
      <c r="Q24" s="148"/>
      <c r="R24" s="50"/>
      <c r="S24" s="148"/>
      <c r="T24" s="51"/>
      <c r="U24" s="23">
        <f t="shared" si="6"/>
        <v>0</v>
      </c>
      <c r="V24" s="147">
        <f t="shared" si="7"/>
        <v>0</v>
      </c>
      <c r="W24" s="11" t="str">
        <f t="shared" si="8"/>
        <v/>
      </c>
      <c r="X24" s="11" t="str">
        <f t="shared" si="9"/>
        <v/>
      </c>
    </row>
    <row r="25" spans="1:24" x14ac:dyDescent="0.25">
      <c r="A25" s="11">
        <v>13</v>
      </c>
      <c r="B25" s="23" t="s">
        <v>48</v>
      </c>
      <c r="C25" s="100">
        <v>0.63194444444444442</v>
      </c>
      <c r="D25" s="127" t="s">
        <v>3</v>
      </c>
      <c r="E25" s="145" t="str">
        <f t="shared" si="3"/>
        <v>Mandy Portelada</v>
      </c>
      <c r="F25" s="145" t="s">
        <v>8</v>
      </c>
      <c r="G25" s="145" t="str">
        <f t="shared" si="4"/>
        <v>Tanya Misconi</v>
      </c>
      <c r="H25" s="127" t="s">
        <v>5</v>
      </c>
      <c r="I25" s="38" t="s">
        <v>2</v>
      </c>
      <c r="J25" s="145" t="str">
        <f t="shared" si="5"/>
        <v>Singh Anjali</v>
      </c>
      <c r="K25" s="49"/>
      <c r="L25" s="50"/>
      <c r="M25" s="148"/>
      <c r="N25" s="50"/>
      <c r="O25" s="148"/>
      <c r="P25" s="50"/>
      <c r="Q25" s="148"/>
      <c r="R25" s="50"/>
      <c r="S25" s="148"/>
      <c r="T25" s="51"/>
      <c r="U25" s="23">
        <f t="shared" si="6"/>
        <v>0</v>
      </c>
      <c r="V25" s="147">
        <f t="shared" si="7"/>
        <v>0</v>
      </c>
      <c r="W25" s="11" t="str">
        <f t="shared" si="8"/>
        <v/>
      </c>
      <c r="X25" s="11" t="str">
        <f t="shared" si="9"/>
        <v/>
      </c>
    </row>
    <row r="26" spans="1:24" x14ac:dyDescent="0.25">
      <c r="A26" s="11">
        <v>14</v>
      </c>
      <c r="B26" s="23" t="s">
        <v>48</v>
      </c>
      <c r="C26" s="100">
        <v>0.63194444444444442</v>
      </c>
      <c r="D26" s="127" t="s">
        <v>1</v>
      </c>
      <c r="E26" s="145" t="str">
        <f t="shared" si="3"/>
        <v>Maria Kovtoun</v>
      </c>
      <c r="F26" s="145" t="s">
        <v>8</v>
      </c>
      <c r="G26" s="145" t="str">
        <f t="shared" si="4"/>
        <v>Sanne Van der Schoot</v>
      </c>
      <c r="H26" s="127" t="s">
        <v>6</v>
      </c>
      <c r="I26" s="38" t="s">
        <v>4</v>
      </c>
      <c r="J26" s="145" t="str">
        <f t="shared" si="5"/>
        <v>Lily Smith</v>
      </c>
      <c r="K26" s="49"/>
      <c r="L26" s="50"/>
      <c r="M26" s="148"/>
      <c r="N26" s="50"/>
      <c r="O26" s="148"/>
      <c r="P26" s="50"/>
      <c r="Q26" s="148"/>
      <c r="R26" s="50"/>
      <c r="S26" s="148"/>
      <c r="T26" s="51"/>
      <c r="U26" s="23">
        <f t="shared" si="6"/>
        <v>0</v>
      </c>
      <c r="V26" s="147">
        <f t="shared" si="7"/>
        <v>0</v>
      </c>
      <c r="W26" s="11" t="str">
        <f t="shared" si="8"/>
        <v/>
      </c>
      <c r="X26" s="11" t="str">
        <f t="shared" si="9"/>
        <v/>
      </c>
    </row>
    <row r="27" spans="1:24" x14ac:dyDescent="0.25">
      <c r="A27" s="11">
        <v>13</v>
      </c>
      <c r="B27" s="23" t="s">
        <v>48</v>
      </c>
      <c r="C27" s="100">
        <v>0.64930555555555558</v>
      </c>
      <c r="D27" s="127" t="s">
        <v>4</v>
      </c>
      <c r="E27" s="145" t="str">
        <f t="shared" si="3"/>
        <v>Lily Smith</v>
      </c>
      <c r="F27" s="145" t="s">
        <v>8</v>
      </c>
      <c r="G27" s="145" t="str">
        <f t="shared" si="4"/>
        <v>Koba De Zaeyer</v>
      </c>
      <c r="H27" s="127" t="s">
        <v>11</v>
      </c>
      <c r="I27" s="38" t="s">
        <v>5</v>
      </c>
      <c r="J27" s="145" t="str">
        <f t="shared" si="5"/>
        <v>Tanya Misconi</v>
      </c>
      <c r="K27" s="49"/>
      <c r="L27" s="50"/>
      <c r="M27" s="148"/>
      <c r="N27" s="50"/>
      <c r="O27" s="148"/>
      <c r="P27" s="50"/>
      <c r="Q27" s="148"/>
      <c r="R27" s="50"/>
      <c r="S27" s="148"/>
      <c r="T27" s="51"/>
      <c r="U27" s="23">
        <f t="shared" si="6"/>
        <v>0</v>
      </c>
      <c r="V27" s="147">
        <f t="shared" si="7"/>
        <v>0</v>
      </c>
      <c r="W27" s="11" t="str">
        <f t="shared" si="8"/>
        <v/>
      </c>
      <c r="X27" s="11" t="str">
        <f t="shared" si="9"/>
        <v/>
      </c>
    </row>
    <row r="28" spans="1:24" s="55" customFormat="1" x14ac:dyDescent="0.25">
      <c r="A28" s="52">
        <v>14</v>
      </c>
      <c r="B28" s="53" t="s">
        <v>48</v>
      </c>
      <c r="C28" s="100">
        <v>0.64930555555555558</v>
      </c>
      <c r="D28" s="127" t="s">
        <v>7</v>
      </c>
      <c r="E28" s="39" t="str">
        <f t="shared" si="3"/>
        <v>Marieke De Pillecyn</v>
      </c>
      <c r="F28" s="39" t="s">
        <v>8</v>
      </c>
      <c r="G28" s="39" t="str">
        <f t="shared" si="4"/>
        <v>Singh Anjali</v>
      </c>
      <c r="H28" s="127" t="s">
        <v>2</v>
      </c>
      <c r="I28" s="38" t="s">
        <v>6</v>
      </c>
      <c r="J28" s="39" t="str">
        <f t="shared" si="5"/>
        <v>Sanne Van der Schoot</v>
      </c>
      <c r="K28" s="115"/>
      <c r="L28" s="50"/>
      <c r="M28" s="148"/>
      <c r="N28" s="50"/>
      <c r="O28" s="148"/>
      <c r="P28" s="50"/>
      <c r="Q28" s="148"/>
      <c r="R28" s="50"/>
      <c r="S28" s="148"/>
      <c r="T28" s="51"/>
      <c r="U28" s="53">
        <f t="shared" si="6"/>
        <v>0</v>
      </c>
      <c r="V28" s="54">
        <f t="shared" si="7"/>
        <v>0</v>
      </c>
      <c r="W28" s="52" t="str">
        <f t="shared" si="8"/>
        <v/>
      </c>
      <c r="X28" s="52" t="str">
        <f t="shared" si="9"/>
        <v/>
      </c>
    </row>
    <row r="29" spans="1:24" x14ac:dyDescent="0.25">
      <c r="A29" s="11">
        <v>13</v>
      </c>
      <c r="B29" s="23" t="s">
        <v>48</v>
      </c>
      <c r="C29" s="100">
        <v>0.66666666666666663</v>
      </c>
      <c r="D29" s="127" t="s">
        <v>3</v>
      </c>
      <c r="E29" s="145" t="str">
        <f t="shared" si="3"/>
        <v>Mandy Portelada</v>
      </c>
      <c r="F29" s="145" t="s">
        <v>8</v>
      </c>
      <c r="G29" s="145" t="str">
        <f t="shared" si="4"/>
        <v>Sanne Van der Schoot</v>
      </c>
      <c r="H29" s="127" t="s">
        <v>6</v>
      </c>
      <c r="I29" s="38" t="s">
        <v>7</v>
      </c>
      <c r="J29" s="145" t="str">
        <f t="shared" si="5"/>
        <v>Marieke De Pillecyn</v>
      </c>
      <c r="K29" s="49"/>
      <c r="L29" s="50"/>
      <c r="M29" s="148"/>
      <c r="N29" s="50"/>
      <c r="O29" s="148"/>
      <c r="P29" s="50"/>
      <c r="Q29" s="148"/>
      <c r="R29" s="50"/>
      <c r="S29" s="148"/>
      <c r="T29" s="51"/>
      <c r="U29" s="23">
        <f t="shared" si="6"/>
        <v>0</v>
      </c>
      <c r="V29" s="147">
        <f t="shared" si="7"/>
        <v>0</v>
      </c>
      <c r="W29" s="11" t="str">
        <f t="shared" si="8"/>
        <v/>
      </c>
      <c r="X29" s="11" t="str">
        <f t="shared" si="9"/>
        <v/>
      </c>
    </row>
    <row r="30" spans="1:24" x14ac:dyDescent="0.25">
      <c r="A30" s="11">
        <v>14</v>
      </c>
      <c r="B30" s="23" t="s">
        <v>48</v>
      </c>
      <c r="C30" s="100">
        <v>0.66666666666666663</v>
      </c>
      <c r="D30" s="127" t="s">
        <v>5</v>
      </c>
      <c r="E30" s="145" t="str">
        <f t="shared" si="3"/>
        <v>Tanya Misconi</v>
      </c>
      <c r="F30" s="145" t="s">
        <v>8</v>
      </c>
      <c r="G30" s="145" t="str">
        <f t="shared" si="4"/>
        <v>Koba De Zaeyer</v>
      </c>
      <c r="H30" s="127" t="s">
        <v>11</v>
      </c>
      <c r="I30" s="38" t="s">
        <v>1</v>
      </c>
      <c r="J30" s="145" t="str">
        <f t="shared" si="5"/>
        <v>Maria Kovtoun</v>
      </c>
      <c r="K30" s="49"/>
      <c r="L30" s="50"/>
      <c r="M30" s="148"/>
      <c r="N30" s="50"/>
      <c r="O30" s="148"/>
      <c r="P30" s="50"/>
      <c r="Q30" s="148"/>
      <c r="R30" s="50"/>
      <c r="S30" s="148"/>
      <c r="T30" s="51"/>
      <c r="U30" s="23">
        <f t="shared" si="6"/>
        <v>0</v>
      </c>
      <c r="V30" s="147">
        <f t="shared" si="7"/>
        <v>0</v>
      </c>
      <c r="W30" s="11" t="str">
        <f t="shared" si="8"/>
        <v/>
      </c>
      <c r="X30" s="11" t="str">
        <f t="shared" si="9"/>
        <v/>
      </c>
    </row>
    <row r="31" spans="1:24" x14ac:dyDescent="0.25">
      <c r="A31" s="11">
        <v>13</v>
      </c>
      <c r="B31" s="23" t="s">
        <v>48</v>
      </c>
      <c r="C31" s="100">
        <v>0.68402777777777779</v>
      </c>
      <c r="D31" s="127" t="s">
        <v>1</v>
      </c>
      <c r="E31" s="145" t="str">
        <f t="shared" si="3"/>
        <v>Maria Kovtoun</v>
      </c>
      <c r="F31" s="145" t="s">
        <v>8</v>
      </c>
      <c r="G31" s="145" t="str">
        <f t="shared" si="4"/>
        <v>Singh Anjali</v>
      </c>
      <c r="H31" s="127" t="s">
        <v>2</v>
      </c>
      <c r="I31" s="38" t="s">
        <v>11</v>
      </c>
      <c r="J31" s="145" t="str">
        <f t="shared" si="5"/>
        <v>Koba De Zaeyer</v>
      </c>
      <c r="K31" s="115"/>
      <c r="L31" s="50"/>
      <c r="M31" s="148"/>
      <c r="N31" s="50"/>
      <c r="O31" s="148"/>
      <c r="P31" s="50"/>
      <c r="Q31" s="148"/>
      <c r="R31" s="50"/>
      <c r="S31" s="148"/>
      <c r="T31" s="51"/>
      <c r="U31" s="23">
        <f t="shared" si="6"/>
        <v>0</v>
      </c>
      <c r="V31" s="147">
        <f t="shared" si="7"/>
        <v>0</v>
      </c>
      <c r="W31" s="11" t="str">
        <f t="shared" si="8"/>
        <v/>
      </c>
      <c r="X31" s="11" t="str">
        <f t="shared" si="9"/>
        <v/>
      </c>
    </row>
    <row r="32" spans="1:24" x14ac:dyDescent="0.25">
      <c r="A32" s="11">
        <v>14</v>
      </c>
      <c r="B32" s="23" t="s">
        <v>48</v>
      </c>
      <c r="C32" s="100">
        <v>0.68402777777777779</v>
      </c>
      <c r="D32" s="127" t="s">
        <v>4</v>
      </c>
      <c r="E32" s="145" t="str">
        <f t="shared" si="3"/>
        <v>Lily Smith</v>
      </c>
      <c r="F32" s="145" t="s">
        <v>8</v>
      </c>
      <c r="G32" s="145" t="str">
        <f t="shared" si="4"/>
        <v>Marieke De Pillecyn</v>
      </c>
      <c r="H32" s="127" t="s">
        <v>7</v>
      </c>
      <c r="I32" s="38" t="s">
        <v>3</v>
      </c>
      <c r="J32" s="145" t="str">
        <f t="shared" si="5"/>
        <v>Mandy Portelada</v>
      </c>
      <c r="K32" s="49"/>
      <c r="L32" s="50"/>
      <c r="M32" s="148"/>
      <c r="N32" s="50"/>
      <c r="O32" s="148"/>
      <c r="P32" s="50"/>
      <c r="Q32" s="148"/>
      <c r="R32" s="50"/>
      <c r="S32" s="148"/>
      <c r="T32" s="51"/>
      <c r="U32" s="23">
        <f t="shared" si="6"/>
        <v>0</v>
      </c>
      <c r="V32" s="147">
        <f t="shared" si="7"/>
        <v>0</v>
      </c>
      <c r="W32" s="11" t="str">
        <f t="shared" si="8"/>
        <v/>
      </c>
      <c r="X32" s="11" t="str">
        <f t="shared" si="9"/>
        <v/>
      </c>
    </row>
    <row r="33" spans="1:24" x14ac:dyDescent="0.25">
      <c r="A33" s="11">
        <v>13</v>
      </c>
      <c r="B33" s="23" t="s">
        <v>48</v>
      </c>
      <c r="C33" s="100">
        <v>0.70138888888888884</v>
      </c>
      <c r="D33" s="127" t="s">
        <v>3</v>
      </c>
      <c r="E33" s="145" t="str">
        <f t="shared" si="3"/>
        <v>Mandy Portelada</v>
      </c>
      <c r="F33" s="145" t="s">
        <v>8</v>
      </c>
      <c r="G33" s="145" t="str">
        <f t="shared" si="4"/>
        <v>Koba De Zaeyer</v>
      </c>
      <c r="H33" s="127" t="s">
        <v>11</v>
      </c>
      <c r="I33" s="38" t="s">
        <v>4</v>
      </c>
      <c r="J33" s="145" t="str">
        <f t="shared" si="5"/>
        <v>Lily Smith</v>
      </c>
      <c r="K33" s="49"/>
      <c r="L33" s="50"/>
      <c r="M33" s="148"/>
      <c r="N33" s="50"/>
      <c r="O33" s="148"/>
      <c r="P33" s="50"/>
      <c r="Q33" s="148"/>
      <c r="R33" s="50"/>
      <c r="S33" s="148"/>
      <c r="T33" s="51"/>
      <c r="U33" s="23">
        <f t="shared" si="6"/>
        <v>0</v>
      </c>
      <c r="V33" s="147">
        <f t="shared" si="7"/>
        <v>0</v>
      </c>
      <c r="W33" s="11" t="str">
        <f>IF(U33&gt;V33,D33,IF(U33&lt;V33,H33,""))</f>
        <v/>
      </c>
      <c r="X33" s="11" t="str">
        <f>IF(U33&gt;V33,H33,IF(U33&lt;V33,D33,""))</f>
        <v/>
      </c>
    </row>
    <row r="34" spans="1:24" x14ac:dyDescent="0.25">
      <c r="A34" s="11">
        <v>14</v>
      </c>
      <c r="B34" s="23" t="s">
        <v>48</v>
      </c>
      <c r="C34" s="100">
        <v>0.70138888888888884</v>
      </c>
      <c r="D34" s="127" t="s">
        <v>6</v>
      </c>
      <c r="E34" s="145" t="str">
        <f t="shared" si="3"/>
        <v>Sanne Van der Schoot</v>
      </c>
      <c r="F34" s="145" t="s">
        <v>8</v>
      </c>
      <c r="G34" s="145" t="str">
        <f t="shared" si="4"/>
        <v>Singh Anjali</v>
      </c>
      <c r="H34" s="127" t="s">
        <v>2</v>
      </c>
      <c r="I34" s="38" t="s">
        <v>5</v>
      </c>
      <c r="J34" s="145" t="str">
        <f t="shared" si="5"/>
        <v>Tanya Misconi</v>
      </c>
      <c r="K34" s="115"/>
      <c r="L34" s="50"/>
      <c r="M34" s="148"/>
      <c r="N34" s="50"/>
      <c r="O34" s="148"/>
      <c r="P34" s="50"/>
      <c r="Q34" s="148"/>
      <c r="R34" s="50"/>
      <c r="S34" s="148"/>
      <c r="T34" s="51"/>
      <c r="U34" s="23">
        <f t="shared" si="6"/>
        <v>0</v>
      </c>
      <c r="V34" s="147">
        <f t="shared" si="7"/>
        <v>0</v>
      </c>
      <c r="W34" s="11" t="str">
        <f>IF(U34&gt;V34,D34,IF(U34&lt;V34,H34,""))</f>
        <v/>
      </c>
      <c r="X34" s="11" t="str">
        <f>IF(U34&gt;V34,H34,IF(U34&lt;V34,D34,""))</f>
        <v/>
      </c>
    </row>
    <row r="35" spans="1:24" x14ac:dyDescent="0.25">
      <c r="A35" s="11">
        <v>13</v>
      </c>
      <c r="B35" s="23" t="s">
        <v>48</v>
      </c>
      <c r="C35" s="100">
        <v>0.71875</v>
      </c>
      <c r="D35" s="127" t="s">
        <v>5</v>
      </c>
      <c r="E35" s="145" t="str">
        <f t="shared" si="3"/>
        <v>Tanya Misconi</v>
      </c>
      <c r="F35" s="145" t="s">
        <v>8</v>
      </c>
      <c r="G35" s="145" t="str">
        <f t="shared" si="4"/>
        <v>Marieke De Pillecyn</v>
      </c>
      <c r="H35" s="127" t="s">
        <v>7</v>
      </c>
      <c r="I35" s="38" t="s">
        <v>2</v>
      </c>
      <c r="J35" s="145" t="str">
        <f t="shared" si="5"/>
        <v>Singh Anjali</v>
      </c>
      <c r="K35" s="49"/>
      <c r="L35" s="50"/>
      <c r="M35" s="148"/>
      <c r="N35" s="50"/>
      <c r="O35" s="148"/>
      <c r="P35" s="50"/>
      <c r="Q35" s="148"/>
      <c r="R35" s="50"/>
      <c r="S35" s="148"/>
      <c r="T35" s="51"/>
      <c r="U35" s="23">
        <f t="shared" si="6"/>
        <v>0</v>
      </c>
      <c r="V35" s="147">
        <f t="shared" si="7"/>
        <v>0</v>
      </c>
      <c r="W35" s="11" t="str">
        <f>IF(U35&gt;V35,D35,IF(U35&lt;V35,H35,""))</f>
        <v/>
      </c>
      <c r="X35" s="11" t="str">
        <f>IF(U35&gt;V35,H35,IF(U35&lt;V35,D35,""))</f>
        <v/>
      </c>
    </row>
    <row r="36" spans="1:24" x14ac:dyDescent="0.25">
      <c r="A36" s="11">
        <v>14</v>
      </c>
      <c r="B36" s="23" t="s">
        <v>48</v>
      </c>
      <c r="C36" s="100">
        <v>0.71875</v>
      </c>
      <c r="D36" s="127" t="s">
        <v>1</v>
      </c>
      <c r="E36" s="145" t="str">
        <f t="shared" si="3"/>
        <v>Maria Kovtoun</v>
      </c>
      <c r="F36" s="145" t="s">
        <v>8</v>
      </c>
      <c r="G36" s="145" t="str">
        <f t="shared" si="4"/>
        <v>Lily Smith</v>
      </c>
      <c r="H36" s="127" t="s">
        <v>4</v>
      </c>
      <c r="I36" s="38" t="s">
        <v>6</v>
      </c>
      <c r="J36" s="145" t="str">
        <f t="shared" si="5"/>
        <v>Sanne Van der Schoot</v>
      </c>
      <c r="K36" s="49"/>
      <c r="L36" s="50"/>
      <c r="M36" s="148"/>
      <c r="N36" s="50"/>
      <c r="O36" s="148"/>
      <c r="P36" s="50"/>
      <c r="Q36" s="148"/>
      <c r="R36" s="50"/>
      <c r="S36" s="148"/>
      <c r="T36" s="51"/>
      <c r="U36" s="23">
        <f t="shared" si="6"/>
        <v>0</v>
      </c>
      <c r="V36" s="147">
        <f t="shared" si="7"/>
        <v>0</v>
      </c>
      <c r="W36" s="11" t="str">
        <f t="shared" ref="W36:W44" si="10">IF(U36&gt;V36,D36,IF(U36&lt;V36,H36,""))</f>
        <v/>
      </c>
      <c r="X36" s="11" t="str">
        <f t="shared" ref="X36:X44" si="11">IF(U36&gt;V36,H36,IF(U36&lt;V36,D36,""))</f>
        <v/>
      </c>
    </row>
    <row r="37" spans="1:24" x14ac:dyDescent="0.25">
      <c r="A37" s="11">
        <v>13</v>
      </c>
      <c r="B37" s="23" t="s">
        <v>48</v>
      </c>
      <c r="C37" s="100">
        <v>0.73611111111111116</v>
      </c>
      <c r="D37" s="127" t="s">
        <v>3</v>
      </c>
      <c r="E37" s="145" t="str">
        <f t="shared" si="3"/>
        <v>Mandy Portelada</v>
      </c>
      <c r="F37" s="145" t="s">
        <v>8</v>
      </c>
      <c r="G37" s="145" t="str">
        <f t="shared" si="4"/>
        <v>Singh Anjali</v>
      </c>
      <c r="H37" s="127" t="s">
        <v>2</v>
      </c>
      <c r="I37" s="38" t="s">
        <v>7</v>
      </c>
      <c r="J37" s="145" t="str">
        <f t="shared" si="5"/>
        <v>Marieke De Pillecyn</v>
      </c>
      <c r="K37" s="115"/>
      <c r="L37" s="50"/>
      <c r="M37" s="148"/>
      <c r="N37" s="50"/>
      <c r="O37" s="148"/>
      <c r="P37" s="50"/>
      <c r="Q37" s="148"/>
      <c r="R37" s="50"/>
      <c r="S37" s="148"/>
      <c r="T37" s="51"/>
      <c r="U37" s="23">
        <f t="shared" si="6"/>
        <v>0</v>
      </c>
      <c r="V37" s="147">
        <f t="shared" si="7"/>
        <v>0</v>
      </c>
      <c r="W37" s="11" t="str">
        <f t="shared" si="10"/>
        <v/>
      </c>
      <c r="X37" s="11" t="str">
        <f t="shared" si="11"/>
        <v/>
      </c>
    </row>
    <row r="38" spans="1:24" x14ac:dyDescent="0.25">
      <c r="A38" s="11">
        <v>14</v>
      </c>
      <c r="B38" s="23" t="s">
        <v>48</v>
      </c>
      <c r="C38" s="102">
        <v>0.73611111111111116</v>
      </c>
      <c r="D38" s="127" t="s">
        <v>11</v>
      </c>
      <c r="E38" s="145" t="str">
        <f t="shared" si="3"/>
        <v>Koba De Zaeyer</v>
      </c>
      <c r="F38" s="145" t="s">
        <v>8</v>
      </c>
      <c r="G38" s="145" t="str">
        <f t="shared" si="4"/>
        <v>Marieke De Pillecyn</v>
      </c>
      <c r="H38" s="127" t="s">
        <v>7</v>
      </c>
      <c r="I38" s="38" t="s">
        <v>1</v>
      </c>
      <c r="J38" s="145" t="str">
        <f t="shared" si="5"/>
        <v>Maria Kovtoun</v>
      </c>
      <c r="K38" s="49"/>
      <c r="L38" s="50"/>
      <c r="M38" s="148"/>
      <c r="N38" s="50"/>
      <c r="O38" s="148"/>
      <c r="P38" s="50"/>
      <c r="Q38" s="148"/>
      <c r="R38" s="50"/>
      <c r="S38" s="148"/>
      <c r="T38" s="51"/>
      <c r="U38" s="23">
        <f t="shared" si="6"/>
        <v>0</v>
      </c>
      <c r="V38" s="147">
        <f t="shared" si="7"/>
        <v>0</v>
      </c>
      <c r="W38" s="11" t="str">
        <f t="shared" si="10"/>
        <v/>
      </c>
      <c r="X38" s="11" t="str">
        <f t="shared" si="11"/>
        <v/>
      </c>
    </row>
    <row r="39" spans="1:24" x14ac:dyDescent="0.25">
      <c r="A39" s="11">
        <v>13</v>
      </c>
      <c r="B39" s="23" t="s">
        <v>74</v>
      </c>
      <c r="C39" s="102">
        <v>0.39583333333333331</v>
      </c>
      <c r="D39" s="127" t="s">
        <v>6</v>
      </c>
      <c r="E39" s="145" t="str">
        <f t="shared" si="3"/>
        <v>Sanne Van der Schoot</v>
      </c>
      <c r="F39" s="145" t="s">
        <v>8</v>
      </c>
      <c r="G39" s="145" t="str">
        <f t="shared" si="4"/>
        <v>Lily Smith</v>
      </c>
      <c r="H39" s="127" t="s">
        <v>4</v>
      </c>
      <c r="I39" s="38" t="s">
        <v>3</v>
      </c>
      <c r="J39" s="145" t="str">
        <f t="shared" si="5"/>
        <v>Mandy Portelada</v>
      </c>
      <c r="K39" s="49"/>
      <c r="L39" s="50"/>
      <c r="M39" s="148"/>
      <c r="N39" s="50"/>
      <c r="O39" s="148"/>
      <c r="P39" s="50"/>
      <c r="Q39" s="148"/>
      <c r="R39" s="50"/>
      <c r="S39" s="148"/>
      <c r="T39" s="51"/>
      <c r="U39" s="23">
        <f t="shared" si="6"/>
        <v>0</v>
      </c>
      <c r="V39" s="147">
        <f t="shared" si="7"/>
        <v>0</v>
      </c>
      <c r="W39" s="11" t="str">
        <f t="shared" si="10"/>
        <v/>
      </c>
      <c r="X39" s="11" t="str">
        <f t="shared" si="11"/>
        <v/>
      </c>
    </row>
    <row r="40" spans="1:24" x14ac:dyDescent="0.25">
      <c r="A40" s="11">
        <v>14</v>
      </c>
      <c r="B40" s="23" t="s">
        <v>74</v>
      </c>
      <c r="C40" s="102">
        <v>0.39583333333333331</v>
      </c>
      <c r="D40" s="127" t="s">
        <v>5</v>
      </c>
      <c r="E40" s="145" t="str">
        <f t="shared" si="3"/>
        <v>Tanya Misconi</v>
      </c>
      <c r="F40" s="145" t="s">
        <v>8</v>
      </c>
      <c r="G40" s="145" t="str">
        <f t="shared" si="4"/>
        <v>Maria Kovtoun</v>
      </c>
      <c r="H40" s="127" t="s">
        <v>1</v>
      </c>
      <c r="I40" s="38" t="s">
        <v>11</v>
      </c>
      <c r="J40" s="145" t="str">
        <f t="shared" si="5"/>
        <v>Koba De Zaeyer</v>
      </c>
      <c r="K40" s="49"/>
      <c r="L40" s="50"/>
      <c r="M40" s="148"/>
      <c r="N40" s="50"/>
      <c r="O40" s="148"/>
      <c r="P40" s="50"/>
      <c r="Q40" s="148"/>
      <c r="R40" s="50"/>
      <c r="S40" s="148"/>
      <c r="T40" s="51"/>
      <c r="U40" s="23">
        <f t="shared" si="6"/>
        <v>0</v>
      </c>
      <c r="V40" s="147">
        <f t="shared" si="7"/>
        <v>0</v>
      </c>
      <c r="W40" s="11" t="str">
        <f t="shared" si="10"/>
        <v/>
      </c>
      <c r="X40" s="11" t="str">
        <f t="shared" si="11"/>
        <v/>
      </c>
    </row>
    <row r="41" spans="1:24" x14ac:dyDescent="0.25">
      <c r="A41" s="11">
        <v>13</v>
      </c>
      <c r="B41" s="23" t="s">
        <v>74</v>
      </c>
      <c r="C41" s="102">
        <v>0.41319444444444442</v>
      </c>
      <c r="D41" s="127" t="s">
        <v>3</v>
      </c>
      <c r="E41" s="145" t="str">
        <f t="shared" si="3"/>
        <v>Mandy Portelada</v>
      </c>
      <c r="F41" s="145" t="s">
        <v>8</v>
      </c>
      <c r="G41" s="145" t="str">
        <f t="shared" si="4"/>
        <v>Lily Smith</v>
      </c>
      <c r="H41" s="127" t="s">
        <v>4</v>
      </c>
      <c r="I41" s="38" t="s">
        <v>5</v>
      </c>
      <c r="J41" s="145" t="str">
        <f t="shared" si="5"/>
        <v>Tanya Misconi</v>
      </c>
      <c r="K41" s="49"/>
      <c r="L41" s="50"/>
      <c r="M41" s="148"/>
      <c r="N41" s="50"/>
      <c r="O41" s="148"/>
      <c r="P41" s="50"/>
      <c r="Q41" s="148"/>
      <c r="R41" s="50"/>
      <c r="S41" s="148"/>
      <c r="T41" s="51"/>
      <c r="U41" s="23">
        <f t="shared" si="6"/>
        <v>0</v>
      </c>
      <c r="V41" s="147">
        <f t="shared" si="7"/>
        <v>0</v>
      </c>
      <c r="W41" s="11" t="str">
        <f t="shared" si="10"/>
        <v/>
      </c>
      <c r="X41" s="11" t="str">
        <f t="shared" si="11"/>
        <v/>
      </c>
    </row>
    <row r="42" spans="1:24" x14ac:dyDescent="0.25">
      <c r="A42" s="11">
        <v>14</v>
      </c>
      <c r="B42" s="23" t="s">
        <v>74</v>
      </c>
      <c r="C42" s="102">
        <v>0.41319444444444442</v>
      </c>
      <c r="D42" s="127" t="s">
        <v>7</v>
      </c>
      <c r="E42" s="145" t="str">
        <f t="shared" si="3"/>
        <v>Marieke De Pillecyn</v>
      </c>
      <c r="F42" s="145" t="s">
        <v>8</v>
      </c>
      <c r="G42" s="145" t="str">
        <f t="shared" si="4"/>
        <v>Maria Kovtoun</v>
      </c>
      <c r="H42" s="127" t="s">
        <v>1</v>
      </c>
      <c r="I42" s="38" t="s">
        <v>2</v>
      </c>
      <c r="J42" s="145" t="str">
        <f t="shared" si="5"/>
        <v>Singh Anjali</v>
      </c>
      <c r="K42" s="49"/>
      <c r="L42" s="50"/>
      <c r="M42" s="148"/>
      <c r="N42" s="50"/>
      <c r="O42" s="148"/>
      <c r="P42" s="50"/>
      <c r="Q42" s="148"/>
      <c r="R42" s="50"/>
      <c r="S42" s="148"/>
      <c r="T42" s="51"/>
      <c r="U42" s="23">
        <f t="shared" si="6"/>
        <v>0</v>
      </c>
      <c r="V42" s="147">
        <f t="shared" si="7"/>
        <v>0</v>
      </c>
      <c r="W42" s="11" t="str">
        <f t="shared" si="10"/>
        <v/>
      </c>
      <c r="X42" s="11" t="str">
        <f t="shared" si="11"/>
        <v/>
      </c>
    </row>
    <row r="43" spans="1:24" x14ac:dyDescent="0.25">
      <c r="A43" s="11">
        <v>13</v>
      </c>
      <c r="B43" s="23" t="s">
        <v>74</v>
      </c>
      <c r="C43" s="102">
        <v>0.43055555555555558</v>
      </c>
      <c r="D43" s="127" t="s">
        <v>2</v>
      </c>
      <c r="E43" s="145" t="str">
        <f t="shared" si="3"/>
        <v>Singh Anjali</v>
      </c>
      <c r="F43" s="145" t="s">
        <v>8</v>
      </c>
      <c r="G43" s="145" t="str">
        <f t="shared" si="4"/>
        <v>Tanya Misconi</v>
      </c>
      <c r="H43" s="127" t="s">
        <v>5</v>
      </c>
      <c r="I43" s="38" t="s">
        <v>7</v>
      </c>
      <c r="J43" s="145" t="str">
        <f t="shared" si="5"/>
        <v>Marieke De Pillecyn</v>
      </c>
      <c r="K43" s="49"/>
      <c r="L43" s="116"/>
      <c r="M43" s="148"/>
      <c r="N43" s="50"/>
      <c r="O43" s="148"/>
      <c r="P43" s="50"/>
      <c r="Q43" s="148"/>
      <c r="R43" s="50"/>
      <c r="S43" s="148"/>
      <c r="T43" s="51"/>
      <c r="U43" s="23">
        <f t="shared" si="6"/>
        <v>0</v>
      </c>
      <c r="V43" s="147">
        <f t="shared" si="7"/>
        <v>0</v>
      </c>
      <c r="W43" s="11" t="str">
        <f t="shared" si="10"/>
        <v/>
      </c>
      <c r="X43" s="11" t="str">
        <f t="shared" si="11"/>
        <v/>
      </c>
    </row>
    <row r="44" spans="1:24" ht="15.75" thickBot="1" x14ac:dyDescent="0.3">
      <c r="A44" s="12">
        <v>14</v>
      </c>
      <c r="B44" s="24" t="s">
        <v>74</v>
      </c>
      <c r="C44" s="103">
        <v>0.43055555555555558</v>
      </c>
      <c r="D44" s="128" t="s">
        <v>11</v>
      </c>
      <c r="E44" s="141" t="str">
        <f t="shared" si="3"/>
        <v>Koba De Zaeyer</v>
      </c>
      <c r="F44" s="141" t="s">
        <v>8</v>
      </c>
      <c r="G44" s="141" t="str">
        <f t="shared" si="4"/>
        <v>Sanne Van der Schoot</v>
      </c>
      <c r="H44" s="128" t="s">
        <v>6</v>
      </c>
      <c r="I44" s="15" t="s">
        <v>1</v>
      </c>
      <c r="J44" s="141" t="str">
        <f t="shared" si="5"/>
        <v>Maria Kovtoun</v>
      </c>
      <c r="K44" s="20"/>
      <c r="L44" s="21"/>
      <c r="M44" s="143"/>
      <c r="N44" s="21"/>
      <c r="O44" s="143"/>
      <c r="P44" s="21"/>
      <c r="Q44" s="143"/>
      <c r="R44" s="21"/>
      <c r="S44" s="143"/>
      <c r="T44" s="22"/>
      <c r="U44" s="24">
        <f t="shared" si="6"/>
        <v>0</v>
      </c>
      <c r="V44" s="142">
        <f t="shared" si="7"/>
        <v>0</v>
      </c>
      <c r="W44" s="12" t="str">
        <f t="shared" si="10"/>
        <v/>
      </c>
      <c r="X44" s="12" t="str">
        <f t="shared" si="11"/>
        <v/>
      </c>
    </row>
    <row r="45" spans="1:24" x14ac:dyDescent="0.25">
      <c r="G45" s="37"/>
      <c r="H45" s="16"/>
      <c r="I45" s="37"/>
      <c r="J45" s="145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</row>
    <row r="46" spans="1:24" x14ac:dyDescent="0.25"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</row>
    <row r="47" spans="1:24" x14ac:dyDescent="0.25"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</row>
    <row r="48" spans="1:24" x14ac:dyDescent="0.25"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</row>
    <row r="49" spans="7:23" x14ac:dyDescent="0.25"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</row>
    <row r="50" spans="7:23" x14ac:dyDescent="0.25"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7:23" x14ac:dyDescent="0.25"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7:23" x14ac:dyDescent="0.25"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</row>
  </sheetData>
  <mergeCells count="57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B12:E12"/>
    <mergeCell ref="F12:G12"/>
    <mergeCell ref="H12:I12"/>
    <mergeCell ref="O12:P12"/>
    <mergeCell ref="Q12:X12"/>
    <mergeCell ref="B11:E11"/>
    <mergeCell ref="F11:G11"/>
    <mergeCell ref="H11:I11"/>
    <mergeCell ref="O11:P11"/>
    <mergeCell ref="Q11:X11"/>
    <mergeCell ref="Q16:R16"/>
    <mergeCell ref="S16:T16"/>
    <mergeCell ref="U16:V16"/>
    <mergeCell ref="A15:H15"/>
    <mergeCell ref="D16:H16"/>
    <mergeCell ref="I16:J16"/>
    <mergeCell ref="K16:L16"/>
    <mergeCell ref="M16:N16"/>
    <mergeCell ref="O16:P16"/>
  </mergeCells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>
    <tabColor theme="4" tint="-0.499984740745262"/>
    <pageSetUpPr fitToPage="1"/>
  </sheetPr>
  <dimension ref="A1:Y52"/>
  <sheetViews>
    <sheetView topLeftCell="A10" workbookViewId="0">
      <selection activeCell="A45" sqref="A45"/>
    </sheetView>
  </sheetViews>
  <sheetFormatPr defaultColWidth="9" defaultRowHeight="15" x14ac:dyDescent="0.25"/>
  <cols>
    <col min="1" max="2" width="5.140625" style="8" customWidth="1"/>
    <col min="3" max="3" width="8" style="8" customWidth="1"/>
    <col min="4" max="4" width="4.5703125" style="8" customWidth="1"/>
    <col min="5" max="5" width="20.7109375" style="8" customWidth="1"/>
    <col min="6" max="6" width="4.5703125" style="8" customWidth="1"/>
    <col min="7" max="7" width="20.7109375" style="8" customWidth="1"/>
    <col min="8" max="9" width="4.5703125" style="8" customWidth="1"/>
    <col min="10" max="10" width="20.7109375" style="8" customWidth="1"/>
    <col min="11" max="20" width="4.28515625" style="8" customWidth="1"/>
    <col min="21" max="22" width="5.7109375" style="8" customWidth="1"/>
    <col min="23" max="23" width="5.85546875" style="8" customWidth="1"/>
    <col min="24" max="24" width="5.85546875" style="37" customWidth="1"/>
    <col min="25" max="16384" width="9" style="37"/>
  </cols>
  <sheetData>
    <row r="1" spans="1:25" ht="31.5" x14ac:dyDescent="0.5">
      <c r="A1" s="325" t="s">
        <v>403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</row>
    <row r="2" spans="1:25" ht="18.75" customHeight="1" thickBot="1" x14ac:dyDescent="0.5500000000000000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5" s="4" customFormat="1" ht="19.5" thickBot="1" x14ac:dyDescent="0.35">
      <c r="A3" s="402" t="s">
        <v>44</v>
      </c>
      <c r="B3" s="403"/>
      <c r="C3" s="403"/>
      <c r="D3" s="403"/>
      <c r="E3" s="403"/>
      <c r="F3" s="403"/>
      <c r="G3" s="403"/>
      <c r="H3" s="403"/>
      <c r="I3" s="404"/>
      <c r="J3" s="3"/>
      <c r="K3" s="405" t="s">
        <v>45</v>
      </c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7"/>
    </row>
    <row r="4" spans="1:25" ht="15.75" thickBot="1" x14ac:dyDescent="0.3">
      <c r="A4" s="5" t="s">
        <v>0</v>
      </c>
      <c r="B4" s="408" t="s">
        <v>28</v>
      </c>
      <c r="C4" s="409"/>
      <c r="D4" s="409"/>
      <c r="E4" s="410"/>
      <c r="F4" s="411" t="s">
        <v>23</v>
      </c>
      <c r="G4" s="412"/>
      <c r="H4" s="408" t="s">
        <v>25</v>
      </c>
      <c r="I4" s="410"/>
      <c r="J4" s="145"/>
      <c r="K4" s="6" t="s">
        <v>40</v>
      </c>
      <c r="L4" s="6" t="s">
        <v>41</v>
      </c>
      <c r="M4" s="6" t="s">
        <v>42</v>
      </c>
      <c r="N4" s="6" t="s">
        <v>43</v>
      </c>
      <c r="O4" s="413" t="s">
        <v>26</v>
      </c>
      <c r="P4" s="414"/>
      <c r="Q4" s="415" t="s">
        <v>28</v>
      </c>
      <c r="R4" s="416"/>
      <c r="S4" s="416"/>
      <c r="T4" s="416"/>
      <c r="U4" s="416"/>
      <c r="V4" s="416"/>
      <c r="W4" s="416"/>
      <c r="X4" s="417"/>
    </row>
    <row r="5" spans="1:25" ht="15.75" thickBot="1" x14ac:dyDescent="0.3">
      <c r="A5" s="7" t="s">
        <v>1</v>
      </c>
      <c r="B5" s="318" t="s">
        <v>60</v>
      </c>
      <c r="C5" s="319"/>
      <c r="D5" s="319"/>
      <c r="E5" s="319"/>
      <c r="F5" s="366" t="s">
        <v>71</v>
      </c>
      <c r="G5" s="319"/>
      <c r="H5" s="319"/>
      <c r="I5" s="418"/>
      <c r="J5" s="145"/>
      <c r="K5" s="25">
        <f t="shared" ref="K5:K12" si="0">COUNTIF($W$17:$W$44,A5)</f>
        <v>0</v>
      </c>
      <c r="L5" s="149">
        <f t="shared" ref="L5:L12" si="1">COUNTIF($X$17:$X$44,A5)</f>
        <v>0</v>
      </c>
      <c r="M5" s="151"/>
      <c r="N5" s="151"/>
      <c r="O5" s="419"/>
      <c r="P5" s="419"/>
      <c r="Q5" s="420" t="str">
        <f>B5</f>
        <v>Eloïse Duvivier</v>
      </c>
      <c r="R5" s="420"/>
      <c r="S5" s="420"/>
      <c r="T5" s="420"/>
      <c r="U5" s="420"/>
      <c r="V5" s="420"/>
      <c r="W5" s="420"/>
      <c r="X5" s="421"/>
    </row>
    <row r="6" spans="1:25" ht="15.75" thickBot="1" x14ac:dyDescent="0.3">
      <c r="A6" s="7" t="s">
        <v>2</v>
      </c>
      <c r="B6" s="316" t="s">
        <v>371</v>
      </c>
      <c r="C6" s="317"/>
      <c r="D6" s="317"/>
      <c r="E6" s="317"/>
      <c r="F6" s="347" t="s">
        <v>321</v>
      </c>
      <c r="G6" s="347"/>
      <c r="H6" s="317"/>
      <c r="I6" s="395"/>
      <c r="J6" s="146"/>
      <c r="K6" s="23">
        <f t="shared" si="0"/>
        <v>0</v>
      </c>
      <c r="L6" s="145">
        <f t="shared" si="1"/>
        <v>0</v>
      </c>
      <c r="M6" s="148"/>
      <c r="N6" s="148"/>
      <c r="O6" s="396"/>
      <c r="P6" s="396"/>
      <c r="Q6" s="399" t="str">
        <f t="shared" ref="Q6:Q12" si="2">B6</f>
        <v>Looney Alice</v>
      </c>
      <c r="R6" s="399"/>
      <c r="S6" s="399"/>
      <c r="T6" s="399"/>
      <c r="U6" s="399"/>
      <c r="V6" s="399"/>
      <c r="W6" s="399"/>
      <c r="X6" s="400"/>
    </row>
    <row r="7" spans="1:25" ht="15.75" thickBot="1" x14ac:dyDescent="0.3">
      <c r="A7" s="7" t="s">
        <v>3</v>
      </c>
      <c r="B7" s="316" t="s">
        <v>57</v>
      </c>
      <c r="C7" s="317"/>
      <c r="D7" s="317"/>
      <c r="E7" s="317"/>
      <c r="F7" s="347" t="s">
        <v>323</v>
      </c>
      <c r="G7" s="347"/>
      <c r="H7" s="317"/>
      <c r="I7" s="395"/>
      <c r="J7" s="145"/>
      <c r="K7" s="23">
        <f t="shared" si="0"/>
        <v>0</v>
      </c>
      <c r="L7" s="145">
        <f t="shared" si="1"/>
        <v>0</v>
      </c>
      <c r="M7" s="148"/>
      <c r="N7" s="148"/>
      <c r="O7" s="396"/>
      <c r="P7" s="396"/>
      <c r="Q7" s="399" t="str">
        <f t="shared" si="2"/>
        <v>Enisa Sadikovic</v>
      </c>
      <c r="R7" s="399"/>
      <c r="S7" s="399"/>
      <c r="T7" s="399"/>
      <c r="U7" s="399"/>
      <c r="V7" s="399"/>
      <c r="W7" s="399"/>
      <c r="X7" s="400"/>
    </row>
    <row r="8" spans="1:25" ht="15.75" thickBot="1" x14ac:dyDescent="0.3">
      <c r="A8" s="7" t="s">
        <v>4</v>
      </c>
      <c r="B8" s="316" t="s">
        <v>390</v>
      </c>
      <c r="C8" s="317"/>
      <c r="D8" s="317"/>
      <c r="E8" s="317"/>
      <c r="F8" s="347" t="s">
        <v>410</v>
      </c>
      <c r="G8" s="347"/>
      <c r="H8" s="317"/>
      <c r="I8" s="395"/>
      <c r="J8" s="145"/>
      <c r="K8" s="23">
        <f t="shared" si="0"/>
        <v>0</v>
      </c>
      <c r="L8" s="145">
        <f t="shared" si="1"/>
        <v>0</v>
      </c>
      <c r="M8" s="148"/>
      <c r="N8" s="148"/>
      <c r="O8" s="396"/>
      <c r="P8" s="396"/>
      <c r="Q8" s="399" t="str">
        <f t="shared" si="2"/>
        <v>Alicia Naessens</v>
      </c>
      <c r="R8" s="399"/>
      <c r="S8" s="399"/>
      <c r="T8" s="399"/>
      <c r="U8" s="399"/>
      <c r="V8" s="399"/>
      <c r="W8" s="399"/>
      <c r="X8" s="400"/>
    </row>
    <row r="9" spans="1:25" ht="15.75" thickBot="1" x14ac:dyDescent="0.3">
      <c r="A9" s="7" t="s">
        <v>5</v>
      </c>
      <c r="B9" s="316" t="s">
        <v>357</v>
      </c>
      <c r="C9" s="317"/>
      <c r="D9" s="317"/>
      <c r="E9" s="317"/>
      <c r="F9" s="347" t="s">
        <v>72</v>
      </c>
      <c r="G9" s="347"/>
      <c r="H9" s="317"/>
      <c r="I9" s="395"/>
      <c r="J9" s="145"/>
      <c r="K9" s="23">
        <f t="shared" si="0"/>
        <v>0</v>
      </c>
      <c r="L9" s="145">
        <f t="shared" si="1"/>
        <v>0</v>
      </c>
      <c r="M9" s="148"/>
      <c r="N9" s="148"/>
      <c r="O9" s="396"/>
      <c r="P9" s="396"/>
      <c r="Q9" s="399" t="str">
        <f>B9</f>
        <v>Merlina Singh</v>
      </c>
      <c r="R9" s="399"/>
      <c r="S9" s="399"/>
      <c r="T9" s="399"/>
      <c r="U9" s="399"/>
      <c r="V9" s="399"/>
      <c r="W9" s="399"/>
      <c r="X9" s="400"/>
    </row>
    <row r="10" spans="1:25" ht="15.75" thickBot="1" x14ac:dyDescent="0.3">
      <c r="A10" s="7" t="s">
        <v>6</v>
      </c>
      <c r="B10" s="316" t="s">
        <v>63</v>
      </c>
      <c r="C10" s="317"/>
      <c r="D10" s="317"/>
      <c r="E10" s="317"/>
      <c r="F10" s="347" t="s">
        <v>72</v>
      </c>
      <c r="G10" s="347"/>
      <c r="H10" s="317"/>
      <c r="I10" s="395"/>
      <c r="J10" s="145"/>
      <c r="K10" s="23">
        <f t="shared" si="0"/>
        <v>0</v>
      </c>
      <c r="L10" s="145">
        <f t="shared" si="1"/>
        <v>0</v>
      </c>
      <c r="M10" s="148"/>
      <c r="N10" s="148"/>
      <c r="O10" s="396"/>
      <c r="P10" s="396"/>
      <c r="Q10" s="399" t="str">
        <f>B10</f>
        <v>Lynn Schijven</v>
      </c>
      <c r="R10" s="399"/>
      <c r="S10" s="399"/>
      <c r="T10" s="399"/>
      <c r="U10" s="399"/>
      <c r="V10" s="399"/>
      <c r="W10" s="399"/>
      <c r="X10" s="400"/>
    </row>
    <row r="11" spans="1:25" ht="15.75" thickBot="1" x14ac:dyDescent="0.3">
      <c r="A11" s="7" t="s">
        <v>7</v>
      </c>
      <c r="B11" s="316" t="s">
        <v>352</v>
      </c>
      <c r="C11" s="317"/>
      <c r="D11" s="317"/>
      <c r="E11" s="317"/>
      <c r="F11" s="347" t="s">
        <v>324</v>
      </c>
      <c r="G11" s="347"/>
      <c r="H11" s="317"/>
      <c r="I11" s="395"/>
      <c r="J11" s="146"/>
      <c r="K11" s="23">
        <f t="shared" si="0"/>
        <v>0</v>
      </c>
      <c r="L11" s="145">
        <f t="shared" si="1"/>
        <v>0</v>
      </c>
      <c r="M11" s="148"/>
      <c r="N11" s="148"/>
      <c r="O11" s="396"/>
      <c r="P11" s="396"/>
      <c r="Q11" s="399" t="str">
        <f t="shared" si="2"/>
        <v>Tessy Dumont</v>
      </c>
      <c r="R11" s="399"/>
      <c r="S11" s="399"/>
      <c r="T11" s="399"/>
      <c r="U11" s="399"/>
      <c r="V11" s="399"/>
      <c r="W11" s="399"/>
      <c r="X11" s="400"/>
    </row>
    <row r="12" spans="1:25" ht="15.75" thickBot="1" x14ac:dyDescent="0.3">
      <c r="A12" s="13" t="s">
        <v>11</v>
      </c>
      <c r="B12" s="358" t="s">
        <v>66</v>
      </c>
      <c r="C12" s="394"/>
      <c r="D12" s="394"/>
      <c r="E12" s="394"/>
      <c r="F12" s="360" t="s">
        <v>50</v>
      </c>
      <c r="G12" s="360"/>
      <c r="H12" s="394"/>
      <c r="I12" s="397"/>
      <c r="J12" s="145"/>
      <c r="K12" s="24">
        <f t="shared" si="0"/>
        <v>0</v>
      </c>
      <c r="L12" s="141">
        <f t="shared" si="1"/>
        <v>0</v>
      </c>
      <c r="M12" s="143"/>
      <c r="N12" s="143"/>
      <c r="O12" s="398"/>
      <c r="P12" s="398"/>
      <c r="Q12" s="386" t="str">
        <f t="shared" si="2"/>
        <v>Janne De Zaeyer</v>
      </c>
      <c r="R12" s="386"/>
      <c r="S12" s="386"/>
      <c r="T12" s="386"/>
      <c r="U12" s="386"/>
      <c r="V12" s="386"/>
      <c r="W12" s="386"/>
      <c r="X12" s="387"/>
    </row>
    <row r="13" spans="1:25" x14ac:dyDescent="0.25">
      <c r="A13" s="37"/>
      <c r="B13" s="37"/>
      <c r="C13" s="37"/>
      <c r="E13" s="37"/>
      <c r="F13" s="37"/>
      <c r="G13" s="37"/>
      <c r="H13" s="37"/>
      <c r="I13" s="37"/>
      <c r="J13" s="37"/>
      <c r="K13" s="37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pans="1:25" ht="15.75" thickBot="1" x14ac:dyDescent="0.3">
      <c r="A14" s="37"/>
      <c r="B14" s="37"/>
      <c r="C14" s="37"/>
      <c r="E14" s="37"/>
      <c r="F14" s="37"/>
      <c r="G14" s="37"/>
      <c r="H14" s="37"/>
      <c r="I14" s="37"/>
      <c r="J14" s="37"/>
      <c r="K14" s="37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</row>
    <row r="15" spans="1:25" ht="15.75" thickBot="1" x14ac:dyDescent="0.3">
      <c r="A15" s="390" t="s">
        <v>46</v>
      </c>
      <c r="B15" s="388"/>
      <c r="C15" s="388"/>
      <c r="D15" s="388"/>
      <c r="E15" s="388"/>
      <c r="F15" s="388"/>
      <c r="G15" s="388"/>
      <c r="H15" s="389"/>
      <c r="I15" s="37"/>
      <c r="J15" s="37"/>
      <c r="K15" s="37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</row>
    <row r="16" spans="1:25" ht="15.75" thickBot="1" x14ac:dyDescent="0.3">
      <c r="A16" s="9" t="s">
        <v>27</v>
      </c>
      <c r="B16" s="140" t="s">
        <v>29</v>
      </c>
      <c r="C16" s="9" t="s">
        <v>24</v>
      </c>
      <c r="D16" s="391" t="s">
        <v>33</v>
      </c>
      <c r="E16" s="391"/>
      <c r="F16" s="391"/>
      <c r="G16" s="391"/>
      <c r="H16" s="391"/>
      <c r="I16" s="392" t="s">
        <v>34</v>
      </c>
      <c r="J16" s="391"/>
      <c r="K16" s="390" t="s">
        <v>35</v>
      </c>
      <c r="L16" s="393"/>
      <c r="M16" s="388" t="s">
        <v>36</v>
      </c>
      <c r="N16" s="393"/>
      <c r="O16" s="388" t="s">
        <v>37</v>
      </c>
      <c r="P16" s="393"/>
      <c r="Q16" s="388" t="s">
        <v>38</v>
      </c>
      <c r="R16" s="393"/>
      <c r="S16" s="388" t="s">
        <v>39</v>
      </c>
      <c r="T16" s="389"/>
      <c r="U16" s="390" t="s">
        <v>32</v>
      </c>
      <c r="V16" s="388"/>
      <c r="W16" s="9" t="s">
        <v>30</v>
      </c>
      <c r="X16" s="9" t="s">
        <v>31</v>
      </c>
      <c r="Y16" s="145"/>
    </row>
    <row r="17" spans="1:24" x14ac:dyDescent="0.25">
      <c r="A17" s="10">
        <v>15</v>
      </c>
      <c r="B17" s="25" t="s">
        <v>48</v>
      </c>
      <c r="C17" s="99">
        <v>0.5625</v>
      </c>
      <c r="D17" s="132" t="s">
        <v>3</v>
      </c>
      <c r="E17" s="149" t="str">
        <f t="shared" ref="E17:E44" si="3">VLOOKUP(D17,$A$5:$I$12,2)</f>
        <v>Enisa Sadikovic</v>
      </c>
      <c r="F17" s="149" t="s">
        <v>8</v>
      </c>
      <c r="G17" s="149" t="str">
        <f t="shared" ref="G17:G44" si="4">VLOOKUP(H17,$A$5:$I$12,2)</f>
        <v>Tessy Dumont</v>
      </c>
      <c r="H17" s="132" t="s">
        <v>7</v>
      </c>
      <c r="I17" s="14" t="s">
        <v>1</v>
      </c>
      <c r="J17" s="149" t="str">
        <f t="shared" ref="J17:J44" si="5">VLOOKUP(I17,$A$5:$I$12,2)</f>
        <v>Eloïse Duvivier</v>
      </c>
      <c r="K17" s="17"/>
      <c r="L17" s="18"/>
      <c r="M17" s="151"/>
      <c r="N17" s="18"/>
      <c r="O17" s="151"/>
      <c r="P17" s="18"/>
      <c r="Q17" s="151"/>
      <c r="R17" s="18"/>
      <c r="S17" s="151"/>
      <c r="T17" s="19"/>
      <c r="U17" s="25">
        <f>IF(K17&gt;L17, 1, 0) + IF(M17&gt;N17, 1, 0) + IF(O17&gt;P17, 1, 0) + IF(Q17&gt;R17, 1, 0) + IF(S17&gt;T17, 1, 0)</f>
        <v>0</v>
      </c>
      <c r="V17" s="150">
        <f>IF(K17&lt;L17, 1, 0) + IF(M17&lt;N17, 1, 0) + IF(O17&lt;P17, 1, 0) + IF(Q17&lt;R17, 1, 0) + IF(S17&lt;T17, 1, 0)</f>
        <v>0</v>
      </c>
      <c r="W17" s="10" t="str">
        <f>IF(U17&gt;V17,D17,IF(U17&lt;V17,H17,""))</f>
        <v/>
      </c>
      <c r="X17" s="10" t="str">
        <f>IF(U17&gt;V17,H17,IF(U17&lt;V17,D17,""))</f>
        <v/>
      </c>
    </row>
    <row r="18" spans="1:24" x14ac:dyDescent="0.25">
      <c r="A18" s="11">
        <v>16</v>
      </c>
      <c r="B18" s="23" t="s">
        <v>48</v>
      </c>
      <c r="C18" s="100">
        <v>0.5625</v>
      </c>
      <c r="D18" s="127" t="s">
        <v>2</v>
      </c>
      <c r="E18" s="145" t="str">
        <f t="shared" si="3"/>
        <v>Looney Alice</v>
      </c>
      <c r="F18" s="145" t="s">
        <v>8</v>
      </c>
      <c r="G18" s="145" t="str">
        <f t="shared" si="4"/>
        <v>Alicia Naessens</v>
      </c>
      <c r="H18" s="127" t="s">
        <v>4</v>
      </c>
      <c r="I18" s="38" t="s">
        <v>5</v>
      </c>
      <c r="J18" s="145" t="str">
        <f t="shared" si="5"/>
        <v>Merlina Singh</v>
      </c>
      <c r="K18" s="49"/>
      <c r="L18" s="116"/>
      <c r="M18" s="148"/>
      <c r="N18" s="50"/>
      <c r="O18" s="148"/>
      <c r="P18" s="50"/>
      <c r="Q18" s="148"/>
      <c r="R18" s="50"/>
      <c r="S18" s="148"/>
      <c r="T18" s="51"/>
      <c r="U18" s="23">
        <f t="shared" ref="U18:U44" si="6">IF(K18&gt;L18, 1, 0) + IF(M18&gt;N18, 1, 0) + IF(O18&gt;P18, 1, 0) + IF(Q18&gt;R18, 1, 0) + IF(S18&gt;T18, 1, 0)</f>
        <v>0</v>
      </c>
      <c r="V18" s="147">
        <f t="shared" ref="V18:V44" si="7">IF(K18&lt;L18, 1, 0) + IF(M18&lt;N18, 1, 0) + IF(O18&lt;P18, 1, 0) + IF(Q18&lt;R18, 1, 0) + IF(S18&lt;T18, 1, 0)</f>
        <v>0</v>
      </c>
      <c r="W18" s="11" t="str">
        <f t="shared" ref="W18:W32" si="8">IF(U18&gt;V18,D18,IF(U18&lt;V18,H18,""))</f>
        <v/>
      </c>
      <c r="X18" s="11" t="str">
        <f t="shared" ref="X18:X32" si="9">IF(U18&gt;V18,H18,IF(U18&lt;V18,D18,""))</f>
        <v/>
      </c>
    </row>
    <row r="19" spans="1:24" x14ac:dyDescent="0.25">
      <c r="A19" s="11">
        <v>15</v>
      </c>
      <c r="B19" s="23" t="s">
        <v>48</v>
      </c>
      <c r="C19" s="100">
        <v>0.57986111111111105</v>
      </c>
      <c r="D19" s="127" t="s">
        <v>11</v>
      </c>
      <c r="E19" s="145" t="str">
        <f t="shared" si="3"/>
        <v>Janne De Zaeyer</v>
      </c>
      <c r="F19" s="145" t="s">
        <v>8</v>
      </c>
      <c r="G19" s="145" t="str">
        <f t="shared" si="4"/>
        <v>Eloïse Duvivier</v>
      </c>
      <c r="H19" s="127" t="s">
        <v>1</v>
      </c>
      <c r="I19" s="38" t="s">
        <v>2</v>
      </c>
      <c r="J19" s="145" t="str">
        <f t="shared" si="5"/>
        <v>Looney Alice</v>
      </c>
      <c r="K19" s="49"/>
      <c r="L19" s="50"/>
      <c r="M19" s="148"/>
      <c r="N19" s="50"/>
      <c r="O19" s="148"/>
      <c r="P19" s="50"/>
      <c r="Q19" s="148"/>
      <c r="R19" s="50"/>
      <c r="S19" s="148"/>
      <c r="T19" s="51"/>
      <c r="U19" s="23">
        <f t="shared" si="6"/>
        <v>0</v>
      </c>
      <c r="V19" s="147">
        <f t="shared" si="7"/>
        <v>0</v>
      </c>
      <c r="W19" s="11" t="str">
        <f t="shared" si="8"/>
        <v/>
      </c>
      <c r="X19" s="11" t="str">
        <f t="shared" si="9"/>
        <v/>
      </c>
    </row>
    <row r="20" spans="1:24" x14ac:dyDescent="0.25">
      <c r="A20" s="11">
        <v>16</v>
      </c>
      <c r="B20" s="23" t="s">
        <v>48</v>
      </c>
      <c r="C20" s="100">
        <v>0.57986111111111105</v>
      </c>
      <c r="D20" s="127" t="s">
        <v>6</v>
      </c>
      <c r="E20" s="145" t="str">
        <f t="shared" si="3"/>
        <v>Lynn Schijven</v>
      </c>
      <c r="F20" s="145" t="s">
        <v>8</v>
      </c>
      <c r="G20" s="145" t="str">
        <f t="shared" si="4"/>
        <v>Merlina Singh</v>
      </c>
      <c r="H20" s="127" t="s">
        <v>5</v>
      </c>
      <c r="I20" s="38" t="s">
        <v>4</v>
      </c>
      <c r="J20" s="145" t="str">
        <f t="shared" si="5"/>
        <v>Alicia Naessens</v>
      </c>
      <c r="K20" s="49"/>
      <c r="L20" s="50"/>
      <c r="M20" s="148"/>
      <c r="N20" s="50"/>
      <c r="O20" s="148"/>
      <c r="P20" s="50"/>
      <c r="Q20" s="148"/>
      <c r="R20" s="50"/>
      <c r="S20" s="148"/>
      <c r="T20" s="51"/>
      <c r="U20" s="23">
        <f t="shared" si="6"/>
        <v>0</v>
      </c>
      <c r="V20" s="147">
        <f t="shared" si="7"/>
        <v>0</v>
      </c>
      <c r="W20" s="11" t="str">
        <f t="shared" si="8"/>
        <v/>
      </c>
      <c r="X20" s="11" t="str">
        <f t="shared" si="9"/>
        <v/>
      </c>
    </row>
    <row r="21" spans="1:24" x14ac:dyDescent="0.25">
      <c r="A21" s="11">
        <v>15</v>
      </c>
      <c r="B21" s="23" t="s">
        <v>48</v>
      </c>
      <c r="C21" s="100">
        <v>0.59722222222222221</v>
      </c>
      <c r="D21" s="127" t="s">
        <v>3</v>
      </c>
      <c r="E21" s="145" t="str">
        <f t="shared" si="3"/>
        <v>Enisa Sadikovic</v>
      </c>
      <c r="F21" s="145" t="s">
        <v>8</v>
      </c>
      <c r="G21" s="145" t="str">
        <f t="shared" si="4"/>
        <v>Eloïse Duvivier</v>
      </c>
      <c r="H21" s="127" t="s">
        <v>1</v>
      </c>
      <c r="I21" s="38" t="s">
        <v>7</v>
      </c>
      <c r="J21" s="145" t="str">
        <f t="shared" si="5"/>
        <v>Tessy Dumont</v>
      </c>
      <c r="K21" s="49"/>
      <c r="L21" s="50"/>
      <c r="M21" s="148"/>
      <c r="N21" s="50"/>
      <c r="O21" s="148"/>
      <c r="P21" s="50"/>
      <c r="Q21" s="148"/>
      <c r="R21" s="50"/>
      <c r="S21" s="148"/>
      <c r="T21" s="51"/>
      <c r="U21" s="23">
        <f t="shared" si="6"/>
        <v>0</v>
      </c>
      <c r="V21" s="147">
        <f t="shared" si="7"/>
        <v>0</v>
      </c>
      <c r="W21" s="11" t="str">
        <f t="shared" si="8"/>
        <v/>
      </c>
      <c r="X21" s="11" t="str">
        <f t="shared" si="9"/>
        <v/>
      </c>
    </row>
    <row r="22" spans="1:24" x14ac:dyDescent="0.25">
      <c r="A22" s="11">
        <v>16</v>
      </c>
      <c r="B22" s="23" t="s">
        <v>48</v>
      </c>
      <c r="C22" s="100">
        <v>0.59722222222222221</v>
      </c>
      <c r="D22" s="127" t="s">
        <v>4</v>
      </c>
      <c r="E22" s="145" t="str">
        <f t="shared" si="3"/>
        <v>Alicia Naessens</v>
      </c>
      <c r="F22" s="145" t="s">
        <v>8</v>
      </c>
      <c r="G22" s="145" t="str">
        <f t="shared" si="4"/>
        <v>Merlina Singh</v>
      </c>
      <c r="H22" s="127" t="s">
        <v>5</v>
      </c>
      <c r="I22" s="38" t="s">
        <v>11</v>
      </c>
      <c r="J22" s="145" t="str">
        <f t="shared" si="5"/>
        <v>Janne De Zaeyer</v>
      </c>
      <c r="K22" s="49"/>
      <c r="L22" s="50"/>
      <c r="M22" s="148"/>
      <c r="N22" s="50"/>
      <c r="O22" s="148"/>
      <c r="P22" s="50"/>
      <c r="Q22" s="148"/>
      <c r="R22" s="50"/>
      <c r="S22" s="148"/>
      <c r="T22" s="51"/>
      <c r="U22" s="23">
        <f t="shared" si="6"/>
        <v>0</v>
      </c>
      <c r="V22" s="147">
        <f t="shared" si="7"/>
        <v>0</v>
      </c>
      <c r="W22" s="11" t="str">
        <f t="shared" si="8"/>
        <v/>
      </c>
      <c r="X22" s="11" t="str">
        <f t="shared" si="9"/>
        <v/>
      </c>
    </row>
    <row r="23" spans="1:24" x14ac:dyDescent="0.25">
      <c r="A23" s="11">
        <v>15</v>
      </c>
      <c r="B23" s="23" t="s">
        <v>48</v>
      </c>
      <c r="C23" s="100">
        <v>0.61458333333333337</v>
      </c>
      <c r="D23" s="127" t="s">
        <v>7</v>
      </c>
      <c r="E23" s="145" t="str">
        <f t="shared" si="3"/>
        <v>Tessy Dumont</v>
      </c>
      <c r="F23" s="145" t="s">
        <v>8</v>
      </c>
      <c r="G23" s="145" t="str">
        <f t="shared" si="4"/>
        <v>Lynn Schijven</v>
      </c>
      <c r="H23" s="127" t="s">
        <v>6</v>
      </c>
      <c r="I23" s="38" t="s">
        <v>6</v>
      </c>
      <c r="J23" s="145" t="str">
        <f t="shared" si="5"/>
        <v>Lynn Schijven</v>
      </c>
      <c r="K23" s="49"/>
      <c r="L23" s="50"/>
      <c r="M23" s="148"/>
      <c r="N23" s="50"/>
      <c r="O23" s="148"/>
      <c r="P23" s="50"/>
      <c r="Q23" s="148"/>
      <c r="R23" s="50"/>
      <c r="S23" s="148"/>
      <c r="T23" s="51"/>
      <c r="U23" s="23">
        <f t="shared" si="6"/>
        <v>0</v>
      </c>
      <c r="V23" s="147">
        <f t="shared" si="7"/>
        <v>0</v>
      </c>
      <c r="W23" s="11" t="str">
        <f t="shared" si="8"/>
        <v/>
      </c>
      <c r="X23" s="11" t="str">
        <f t="shared" si="9"/>
        <v/>
      </c>
    </row>
    <row r="24" spans="1:24" x14ac:dyDescent="0.25">
      <c r="A24" s="11">
        <v>16</v>
      </c>
      <c r="B24" s="23" t="s">
        <v>48</v>
      </c>
      <c r="C24" s="100">
        <v>0.61458333333333337</v>
      </c>
      <c r="D24" s="127" t="s">
        <v>2</v>
      </c>
      <c r="E24" s="145" t="str">
        <f t="shared" si="3"/>
        <v>Looney Alice</v>
      </c>
      <c r="F24" s="145" t="s">
        <v>8</v>
      </c>
      <c r="G24" s="145" t="str">
        <f t="shared" si="4"/>
        <v>Janne De Zaeyer</v>
      </c>
      <c r="H24" s="127" t="s">
        <v>11</v>
      </c>
      <c r="I24" s="38" t="s">
        <v>3</v>
      </c>
      <c r="J24" s="145" t="str">
        <f t="shared" si="5"/>
        <v>Enisa Sadikovic</v>
      </c>
      <c r="K24" s="49"/>
      <c r="L24" s="116"/>
      <c r="M24" s="148"/>
      <c r="N24" s="50"/>
      <c r="O24" s="148"/>
      <c r="P24" s="50"/>
      <c r="Q24" s="148"/>
      <c r="R24" s="50"/>
      <c r="S24" s="148"/>
      <c r="T24" s="51"/>
      <c r="U24" s="23">
        <f t="shared" si="6"/>
        <v>0</v>
      </c>
      <c r="V24" s="147">
        <f t="shared" si="7"/>
        <v>0</v>
      </c>
      <c r="W24" s="11" t="str">
        <f t="shared" si="8"/>
        <v/>
      </c>
      <c r="X24" s="11" t="str">
        <f t="shared" si="9"/>
        <v/>
      </c>
    </row>
    <row r="25" spans="1:24" x14ac:dyDescent="0.25">
      <c r="A25" s="11">
        <v>15</v>
      </c>
      <c r="B25" s="23" t="s">
        <v>48</v>
      </c>
      <c r="C25" s="100">
        <v>0.63194444444444442</v>
      </c>
      <c r="D25" s="127" t="s">
        <v>3</v>
      </c>
      <c r="E25" s="145" t="str">
        <f t="shared" si="3"/>
        <v>Enisa Sadikovic</v>
      </c>
      <c r="F25" s="145" t="s">
        <v>8</v>
      </c>
      <c r="G25" s="145" t="str">
        <f t="shared" si="4"/>
        <v>Merlina Singh</v>
      </c>
      <c r="H25" s="127" t="s">
        <v>5</v>
      </c>
      <c r="I25" s="38" t="s">
        <v>2</v>
      </c>
      <c r="J25" s="145" t="str">
        <f t="shared" si="5"/>
        <v>Looney Alice</v>
      </c>
      <c r="K25" s="49"/>
      <c r="L25" s="50"/>
      <c r="M25" s="148"/>
      <c r="N25" s="50"/>
      <c r="O25" s="148"/>
      <c r="P25" s="50"/>
      <c r="Q25" s="148"/>
      <c r="R25" s="50"/>
      <c r="S25" s="148"/>
      <c r="T25" s="51"/>
      <c r="U25" s="23">
        <f t="shared" si="6"/>
        <v>0</v>
      </c>
      <c r="V25" s="147">
        <f t="shared" si="7"/>
        <v>0</v>
      </c>
      <c r="W25" s="11" t="str">
        <f t="shared" si="8"/>
        <v/>
      </c>
      <c r="X25" s="11" t="str">
        <f t="shared" si="9"/>
        <v/>
      </c>
    </row>
    <row r="26" spans="1:24" x14ac:dyDescent="0.25">
      <c r="A26" s="11">
        <v>16</v>
      </c>
      <c r="B26" s="23" t="s">
        <v>48</v>
      </c>
      <c r="C26" s="100">
        <v>0.63194444444444442</v>
      </c>
      <c r="D26" s="127" t="s">
        <v>1</v>
      </c>
      <c r="E26" s="145" t="str">
        <f t="shared" si="3"/>
        <v>Eloïse Duvivier</v>
      </c>
      <c r="F26" s="145" t="s">
        <v>8</v>
      </c>
      <c r="G26" s="145" t="str">
        <f t="shared" si="4"/>
        <v>Lynn Schijven</v>
      </c>
      <c r="H26" s="127" t="s">
        <v>6</v>
      </c>
      <c r="I26" s="38" t="s">
        <v>4</v>
      </c>
      <c r="J26" s="145" t="str">
        <f t="shared" si="5"/>
        <v>Alicia Naessens</v>
      </c>
      <c r="K26" s="49"/>
      <c r="L26" s="50"/>
      <c r="M26" s="148"/>
      <c r="N26" s="50"/>
      <c r="O26" s="148"/>
      <c r="P26" s="50"/>
      <c r="Q26" s="148"/>
      <c r="R26" s="50"/>
      <c r="S26" s="148"/>
      <c r="T26" s="51"/>
      <c r="U26" s="23">
        <f t="shared" si="6"/>
        <v>0</v>
      </c>
      <c r="V26" s="147">
        <f t="shared" si="7"/>
        <v>0</v>
      </c>
      <c r="W26" s="11" t="str">
        <f t="shared" si="8"/>
        <v/>
      </c>
      <c r="X26" s="11" t="str">
        <f t="shared" si="9"/>
        <v/>
      </c>
    </row>
    <row r="27" spans="1:24" x14ac:dyDescent="0.25">
      <c r="A27" s="11">
        <v>15</v>
      </c>
      <c r="B27" s="23" t="s">
        <v>48</v>
      </c>
      <c r="C27" s="100">
        <v>0.64930555555555558</v>
      </c>
      <c r="D27" s="127" t="s">
        <v>4</v>
      </c>
      <c r="E27" s="145" t="str">
        <f t="shared" si="3"/>
        <v>Alicia Naessens</v>
      </c>
      <c r="F27" s="145" t="s">
        <v>8</v>
      </c>
      <c r="G27" s="145" t="str">
        <f t="shared" si="4"/>
        <v>Janne De Zaeyer</v>
      </c>
      <c r="H27" s="127" t="s">
        <v>11</v>
      </c>
      <c r="I27" s="38" t="s">
        <v>5</v>
      </c>
      <c r="J27" s="145" t="str">
        <f t="shared" si="5"/>
        <v>Merlina Singh</v>
      </c>
      <c r="K27" s="49"/>
      <c r="L27" s="50"/>
      <c r="M27" s="148"/>
      <c r="N27" s="50"/>
      <c r="O27" s="148"/>
      <c r="P27" s="50"/>
      <c r="Q27" s="148"/>
      <c r="R27" s="50"/>
      <c r="S27" s="148"/>
      <c r="T27" s="51"/>
      <c r="U27" s="23">
        <f t="shared" si="6"/>
        <v>0</v>
      </c>
      <c r="V27" s="147">
        <f t="shared" si="7"/>
        <v>0</v>
      </c>
      <c r="W27" s="11" t="str">
        <f t="shared" si="8"/>
        <v/>
      </c>
      <c r="X27" s="11" t="str">
        <f t="shared" si="9"/>
        <v/>
      </c>
    </row>
    <row r="28" spans="1:24" s="55" customFormat="1" x14ac:dyDescent="0.25">
      <c r="A28" s="52">
        <v>16</v>
      </c>
      <c r="B28" s="53" t="s">
        <v>48</v>
      </c>
      <c r="C28" s="100">
        <v>0.64930555555555558</v>
      </c>
      <c r="D28" s="127" t="s">
        <v>7</v>
      </c>
      <c r="E28" s="39" t="str">
        <f t="shared" si="3"/>
        <v>Tessy Dumont</v>
      </c>
      <c r="F28" s="39" t="s">
        <v>8</v>
      </c>
      <c r="G28" s="39" t="str">
        <f t="shared" si="4"/>
        <v>Looney Alice</v>
      </c>
      <c r="H28" s="127" t="s">
        <v>2</v>
      </c>
      <c r="I28" s="38" t="s">
        <v>6</v>
      </c>
      <c r="J28" s="39" t="str">
        <f t="shared" si="5"/>
        <v>Lynn Schijven</v>
      </c>
      <c r="K28" s="115"/>
      <c r="L28" s="50"/>
      <c r="M28" s="148"/>
      <c r="N28" s="50"/>
      <c r="O28" s="148"/>
      <c r="P28" s="50"/>
      <c r="Q28" s="148"/>
      <c r="R28" s="50"/>
      <c r="S28" s="148"/>
      <c r="T28" s="51"/>
      <c r="U28" s="53">
        <f t="shared" si="6"/>
        <v>0</v>
      </c>
      <c r="V28" s="54">
        <f t="shared" si="7"/>
        <v>0</v>
      </c>
      <c r="W28" s="52" t="str">
        <f t="shared" si="8"/>
        <v/>
      </c>
      <c r="X28" s="52" t="str">
        <f t="shared" si="9"/>
        <v/>
      </c>
    </row>
    <row r="29" spans="1:24" x14ac:dyDescent="0.25">
      <c r="A29" s="11">
        <v>15</v>
      </c>
      <c r="B29" s="23" t="s">
        <v>48</v>
      </c>
      <c r="C29" s="100">
        <v>0.66666666666666663</v>
      </c>
      <c r="D29" s="127" t="s">
        <v>3</v>
      </c>
      <c r="E29" s="145" t="str">
        <f t="shared" si="3"/>
        <v>Enisa Sadikovic</v>
      </c>
      <c r="F29" s="145" t="s">
        <v>8</v>
      </c>
      <c r="G29" s="145" t="str">
        <f t="shared" si="4"/>
        <v>Lynn Schijven</v>
      </c>
      <c r="H29" s="127" t="s">
        <v>6</v>
      </c>
      <c r="I29" s="38" t="s">
        <v>7</v>
      </c>
      <c r="J29" s="145" t="str">
        <f t="shared" si="5"/>
        <v>Tessy Dumont</v>
      </c>
      <c r="K29" s="49"/>
      <c r="L29" s="50"/>
      <c r="M29" s="148"/>
      <c r="N29" s="50"/>
      <c r="O29" s="148"/>
      <c r="P29" s="50"/>
      <c r="Q29" s="148"/>
      <c r="R29" s="50"/>
      <c r="S29" s="148"/>
      <c r="T29" s="51"/>
      <c r="U29" s="23">
        <f t="shared" si="6"/>
        <v>0</v>
      </c>
      <c r="V29" s="147">
        <f t="shared" si="7"/>
        <v>0</v>
      </c>
      <c r="W29" s="11" t="str">
        <f t="shared" si="8"/>
        <v/>
      </c>
      <c r="X29" s="11" t="str">
        <f t="shared" si="9"/>
        <v/>
      </c>
    </row>
    <row r="30" spans="1:24" x14ac:dyDescent="0.25">
      <c r="A30" s="11">
        <v>16</v>
      </c>
      <c r="B30" s="23" t="s">
        <v>48</v>
      </c>
      <c r="C30" s="100">
        <v>0.66666666666666663</v>
      </c>
      <c r="D30" s="127" t="s">
        <v>5</v>
      </c>
      <c r="E30" s="145" t="str">
        <f t="shared" si="3"/>
        <v>Merlina Singh</v>
      </c>
      <c r="F30" s="145" t="s">
        <v>8</v>
      </c>
      <c r="G30" s="145" t="str">
        <f t="shared" si="4"/>
        <v>Janne De Zaeyer</v>
      </c>
      <c r="H30" s="127" t="s">
        <v>11</v>
      </c>
      <c r="I30" s="38" t="s">
        <v>1</v>
      </c>
      <c r="J30" s="145" t="str">
        <f t="shared" si="5"/>
        <v>Eloïse Duvivier</v>
      </c>
      <c r="K30" s="49"/>
      <c r="L30" s="50"/>
      <c r="M30" s="148"/>
      <c r="N30" s="50"/>
      <c r="O30" s="148"/>
      <c r="P30" s="50"/>
      <c r="Q30" s="148"/>
      <c r="R30" s="50"/>
      <c r="S30" s="148"/>
      <c r="T30" s="51"/>
      <c r="U30" s="23">
        <f t="shared" si="6"/>
        <v>0</v>
      </c>
      <c r="V30" s="147">
        <f t="shared" si="7"/>
        <v>0</v>
      </c>
      <c r="W30" s="11" t="str">
        <f t="shared" si="8"/>
        <v/>
      </c>
      <c r="X30" s="11" t="str">
        <f t="shared" si="9"/>
        <v/>
      </c>
    </row>
    <row r="31" spans="1:24" x14ac:dyDescent="0.25">
      <c r="A31" s="11">
        <v>15</v>
      </c>
      <c r="B31" s="23" t="s">
        <v>48</v>
      </c>
      <c r="C31" s="100">
        <v>0.68402777777777779</v>
      </c>
      <c r="D31" s="127" t="s">
        <v>1</v>
      </c>
      <c r="E31" s="145" t="str">
        <f t="shared" si="3"/>
        <v>Eloïse Duvivier</v>
      </c>
      <c r="F31" s="145" t="s">
        <v>8</v>
      </c>
      <c r="G31" s="145" t="str">
        <f t="shared" si="4"/>
        <v>Looney Alice</v>
      </c>
      <c r="H31" s="127" t="s">
        <v>2</v>
      </c>
      <c r="I31" s="38" t="s">
        <v>11</v>
      </c>
      <c r="J31" s="145" t="str">
        <f t="shared" si="5"/>
        <v>Janne De Zaeyer</v>
      </c>
      <c r="K31" s="115"/>
      <c r="L31" s="50"/>
      <c r="M31" s="148"/>
      <c r="N31" s="50"/>
      <c r="O31" s="148"/>
      <c r="P31" s="50"/>
      <c r="Q31" s="148"/>
      <c r="R31" s="50"/>
      <c r="S31" s="148"/>
      <c r="T31" s="51"/>
      <c r="U31" s="23">
        <f t="shared" si="6"/>
        <v>0</v>
      </c>
      <c r="V31" s="147">
        <f t="shared" si="7"/>
        <v>0</v>
      </c>
      <c r="W31" s="11" t="str">
        <f t="shared" si="8"/>
        <v/>
      </c>
      <c r="X31" s="11" t="str">
        <f t="shared" si="9"/>
        <v/>
      </c>
    </row>
    <row r="32" spans="1:24" x14ac:dyDescent="0.25">
      <c r="A32" s="11">
        <v>16</v>
      </c>
      <c r="B32" s="23" t="s">
        <v>48</v>
      </c>
      <c r="C32" s="100">
        <v>0.68402777777777779</v>
      </c>
      <c r="D32" s="127" t="s">
        <v>4</v>
      </c>
      <c r="E32" s="145" t="str">
        <f t="shared" si="3"/>
        <v>Alicia Naessens</v>
      </c>
      <c r="F32" s="145" t="s">
        <v>8</v>
      </c>
      <c r="G32" s="145" t="str">
        <f t="shared" si="4"/>
        <v>Tessy Dumont</v>
      </c>
      <c r="H32" s="127" t="s">
        <v>7</v>
      </c>
      <c r="I32" s="38" t="s">
        <v>3</v>
      </c>
      <c r="J32" s="145" t="str">
        <f t="shared" si="5"/>
        <v>Enisa Sadikovic</v>
      </c>
      <c r="K32" s="49"/>
      <c r="L32" s="50"/>
      <c r="M32" s="148"/>
      <c r="N32" s="50"/>
      <c r="O32" s="148"/>
      <c r="P32" s="50"/>
      <c r="Q32" s="148"/>
      <c r="R32" s="50"/>
      <c r="S32" s="148"/>
      <c r="T32" s="51"/>
      <c r="U32" s="23">
        <f t="shared" si="6"/>
        <v>0</v>
      </c>
      <c r="V32" s="147">
        <f t="shared" si="7"/>
        <v>0</v>
      </c>
      <c r="W32" s="11" t="str">
        <f t="shared" si="8"/>
        <v/>
      </c>
      <c r="X32" s="11" t="str">
        <f t="shared" si="9"/>
        <v/>
      </c>
    </row>
    <row r="33" spans="1:24" x14ac:dyDescent="0.25">
      <c r="A33" s="11">
        <v>15</v>
      </c>
      <c r="B33" s="23" t="s">
        <v>48</v>
      </c>
      <c r="C33" s="100">
        <v>0.70138888888888884</v>
      </c>
      <c r="D33" s="127" t="s">
        <v>3</v>
      </c>
      <c r="E33" s="145" t="str">
        <f t="shared" si="3"/>
        <v>Enisa Sadikovic</v>
      </c>
      <c r="F33" s="145" t="s">
        <v>8</v>
      </c>
      <c r="G33" s="145" t="str">
        <f t="shared" si="4"/>
        <v>Janne De Zaeyer</v>
      </c>
      <c r="H33" s="127" t="s">
        <v>11</v>
      </c>
      <c r="I33" s="38" t="s">
        <v>4</v>
      </c>
      <c r="J33" s="145" t="str">
        <f t="shared" si="5"/>
        <v>Alicia Naessens</v>
      </c>
      <c r="K33" s="49"/>
      <c r="L33" s="50"/>
      <c r="M33" s="148"/>
      <c r="N33" s="50"/>
      <c r="O33" s="148"/>
      <c r="P33" s="50"/>
      <c r="Q33" s="148"/>
      <c r="R33" s="50"/>
      <c r="S33" s="148"/>
      <c r="T33" s="51"/>
      <c r="U33" s="23">
        <f t="shared" si="6"/>
        <v>0</v>
      </c>
      <c r="V33" s="147">
        <f t="shared" si="7"/>
        <v>0</v>
      </c>
      <c r="W33" s="11" t="str">
        <f>IF(U33&gt;V33,D33,IF(U33&lt;V33,H33,""))</f>
        <v/>
      </c>
      <c r="X33" s="11" t="str">
        <f>IF(U33&gt;V33,H33,IF(U33&lt;V33,D33,""))</f>
        <v/>
      </c>
    </row>
    <row r="34" spans="1:24" x14ac:dyDescent="0.25">
      <c r="A34" s="11">
        <v>16</v>
      </c>
      <c r="B34" s="23" t="s">
        <v>48</v>
      </c>
      <c r="C34" s="100">
        <v>0.70138888888888884</v>
      </c>
      <c r="D34" s="127" t="s">
        <v>6</v>
      </c>
      <c r="E34" s="145" t="str">
        <f t="shared" si="3"/>
        <v>Lynn Schijven</v>
      </c>
      <c r="F34" s="145" t="s">
        <v>8</v>
      </c>
      <c r="G34" s="145" t="str">
        <f t="shared" si="4"/>
        <v>Looney Alice</v>
      </c>
      <c r="H34" s="127" t="s">
        <v>2</v>
      </c>
      <c r="I34" s="38" t="s">
        <v>5</v>
      </c>
      <c r="J34" s="145" t="str">
        <f t="shared" si="5"/>
        <v>Merlina Singh</v>
      </c>
      <c r="K34" s="115"/>
      <c r="L34" s="50"/>
      <c r="M34" s="148"/>
      <c r="N34" s="50"/>
      <c r="O34" s="148"/>
      <c r="P34" s="50"/>
      <c r="Q34" s="148"/>
      <c r="R34" s="50"/>
      <c r="S34" s="148"/>
      <c r="T34" s="51"/>
      <c r="U34" s="23">
        <f t="shared" si="6"/>
        <v>0</v>
      </c>
      <c r="V34" s="147">
        <f t="shared" si="7"/>
        <v>0</v>
      </c>
      <c r="W34" s="11" t="str">
        <f>IF(U34&gt;V34,D34,IF(U34&lt;V34,H34,""))</f>
        <v/>
      </c>
      <c r="X34" s="11" t="str">
        <f>IF(U34&gt;V34,H34,IF(U34&lt;V34,D34,""))</f>
        <v/>
      </c>
    </row>
    <row r="35" spans="1:24" x14ac:dyDescent="0.25">
      <c r="A35" s="11">
        <v>15</v>
      </c>
      <c r="B35" s="23" t="s">
        <v>48</v>
      </c>
      <c r="C35" s="100">
        <v>0.71875</v>
      </c>
      <c r="D35" s="127" t="s">
        <v>5</v>
      </c>
      <c r="E35" s="145" t="str">
        <f t="shared" si="3"/>
        <v>Merlina Singh</v>
      </c>
      <c r="F35" s="145" t="s">
        <v>8</v>
      </c>
      <c r="G35" s="145" t="str">
        <f t="shared" si="4"/>
        <v>Tessy Dumont</v>
      </c>
      <c r="H35" s="127" t="s">
        <v>7</v>
      </c>
      <c r="I35" s="38" t="s">
        <v>2</v>
      </c>
      <c r="J35" s="145" t="str">
        <f t="shared" si="5"/>
        <v>Looney Alice</v>
      </c>
      <c r="K35" s="49"/>
      <c r="L35" s="50"/>
      <c r="M35" s="148"/>
      <c r="N35" s="50"/>
      <c r="O35" s="148"/>
      <c r="P35" s="50"/>
      <c r="Q35" s="148"/>
      <c r="R35" s="50"/>
      <c r="S35" s="148"/>
      <c r="T35" s="51"/>
      <c r="U35" s="23">
        <f t="shared" si="6"/>
        <v>0</v>
      </c>
      <c r="V35" s="147">
        <f t="shared" si="7"/>
        <v>0</v>
      </c>
      <c r="W35" s="11" t="str">
        <f>IF(U35&gt;V35,D35,IF(U35&lt;V35,H35,""))</f>
        <v/>
      </c>
      <c r="X35" s="11" t="str">
        <f>IF(U35&gt;V35,H35,IF(U35&lt;V35,D35,""))</f>
        <v/>
      </c>
    </row>
    <row r="36" spans="1:24" x14ac:dyDescent="0.25">
      <c r="A36" s="11">
        <v>16</v>
      </c>
      <c r="B36" s="23" t="s">
        <v>48</v>
      </c>
      <c r="C36" s="100">
        <v>0.71875</v>
      </c>
      <c r="D36" s="127" t="s">
        <v>1</v>
      </c>
      <c r="E36" s="145" t="str">
        <f t="shared" si="3"/>
        <v>Eloïse Duvivier</v>
      </c>
      <c r="F36" s="145" t="s">
        <v>8</v>
      </c>
      <c r="G36" s="145" t="str">
        <f t="shared" si="4"/>
        <v>Alicia Naessens</v>
      </c>
      <c r="H36" s="127" t="s">
        <v>4</v>
      </c>
      <c r="I36" s="38" t="s">
        <v>6</v>
      </c>
      <c r="J36" s="145" t="str">
        <f t="shared" si="5"/>
        <v>Lynn Schijven</v>
      </c>
      <c r="K36" s="49"/>
      <c r="L36" s="50"/>
      <c r="M36" s="148"/>
      <c r="N36" s="50"/>
      <c r="O36" s="148"/>
      <c r="P36" s="50"/>
      <c r="Q36" s="148"/>
      <c r="R36" s="50"/>
      <c r="S36" s="148"/>
      <c r="T36" s="51"/>
      <c r="U36" s="23">
        <f t="shared" si="6"/>
        <v>0</v>
      </c>
      <c r="V36" s="147">
        <f t="shared" si="7"/>
        <v>0</v>
      </c>
      <c r="W36" s="11" t="str">
        <f t="shared" ref="W36:W44" si="10">IF(U36&gt;V36,D36,IF(U36&lt;V36,H36,""))</f>
        <v/>
      </c>
      <c r="X36" s="11" t="str">
        <f t="shared" ref="X36:X44" si="11">IF(U36&gt;V36,H36,IF(U36&lt;V36,D36,""))</f>
        <v/>
      </c>
    </row>
    <row r="37" spans="1:24" x14ac:dyDescent="0.25">
      <c r="A37" s="11">
        <v>15</v>
      </c>
      <c r="B37" s="23" t="s">
        <v>48</v>
      </c>
      <c r="C37" s="100">
        <v>0.73611111111111116</v>
      </c>
      <c r="D37" s="127" t="s">
        <v>3</v>
      </c>
      <c r="E37" s="145" t="str">
        <f t="shared" si="3"/>
        <v>Enisa Sadikovic</v>
      </c>
      <c r="F37" s="145" t="s">
        <v>8</v>
      </c>
      <c r="G37" s="145" t="str">
        <f t="shared" si="4"/>
        <v>Looney Alice</v>
      </c>
      <c r="H37" s="127" t="s">
        <v>2</v>
      </c>
      <c r="I37" s="38" t="s">
        <v>7</v>
      </c>
      <c r="J37" s="145" t="str">
        <f t="shared" si="5"/>
        <v>Tessy Dumont</v>
      </c>
      <c r="K37" s="115"/>
      <c r="L37" s="50"/>
      <c r="M37" s="148"/>
      <c r="N37" s="50"/>
      <c r="O37" s="148"/>
      <c r="P37" s="50"/>
      <c r="Q37" s="148"/>
      <c r="R37" s="50"/>
      <c r="S37" s="148"/>
      <c r="T37" s="51"/>
      <c r="U37" s="23">
        <f t="shared" si="6"/>
        <v>0</v>
      </c>
      <c r="V37" s="147">
        <f t="shared" si="7"/>
        <v>0</v>
      </c>
      <c r="W37" s="11" t="str">
        <f t="shared" si="10"/>
        <v/>
      </c>
      <c r="X37" s="11" t="str">
        <f t="shared" si="11"/>
        <v/>
      </c>
    </row>
    <row r="38" spans="1:24" x14ac:dyDescent="0.25">
      <c r="A38" s="11">
        <v>16</v>
      </c>
      <c r="B38" s="23" t="s">
        <v>48</v>
      </c>
      <c r="C38" s="102">
        <v>0.73611111111111116</v>
      </c>
      <c r="D38" s="127" t="s">
        <v>11</v>
      </c>
      <c r="E38" s="145" t="str">
        <f t="shared" si="3"/>
        <v>Janne De Zaeyer</v>
      </c>
      <c r="F38" s="145" t="s">
        <v>8</v>
      </c>
      <c r="G38" s="145" t="str">
        <f t="shared" si="4"/>
        <v>Tessy Dumont</v>
      </c>
      <c r="H38" s="127" t="s">
        <v>7</v>
      </c>
      <c r="I38" s="38" t="s">
        <v>1</v>
      </c>
      <c r="J38" s="145" t="str">
        <f t="shared" si="5"/>
        <v>Eloïse Duvivier</v>
      </c>
      <c r="K38" s="49"/>
      <c r="L38" s="50"/>
      <c r="M38" s="148"/>
      <c r="N38" s="50"/>
      <c r="O38" s="148"/>
      <c r="P38" s="50"/>
      <c r="Q38" s="148"/>
      <c r="R38" s="50"/>
      <c r="S38" s="148"/>
      <c r="T38" s="51"/>
      <c r="U38" s="23">
        <f t="shared" si="6"/>
        <v>0</v>
      </c>
      <c r="V38" s="147">
        <f t="shared" si="7"/>
        <v>0</v>
      </c>
      <c r="W38" s="11" t="str">
        <f t="shared" si="10"/>
        <v/>
      </c>
      <c r="X38" s="11" t="str">
        <f t="shared" si="11"/>
        <v/>
      </c>
    </row>
    <row r="39" spans="1:24" x14ac:dyDescent="0.25">
      <c r="A39" s="11">
        <v>15</v>
      </c>
      <c r="B39" s="23" t="s">
        <v>74</v>
      </c>
      <c r="C39" s="102">
        <v>0.39583333333333331</v>
      </c>
      <c r="D39" s="127" t="s">
        <v>6</v>
      </c>
      <c r="E39" s="145" t="str">
        <f t="shared" si="3"/>
        <v>Lynn Schijven</v>
      </c>
      <c r="F39" s="145" t="s">
        <v>8</v>
      </c>
      <c r="G39" s="145" t="str">
        <f t="shared" si="4"/>
        <v>Alicia Naessens</v>
      </c>
      <c r="H39" s="127" t="s">
        <v>4</v>
      </c>
      <c r="I39" s="38" t="s">
        <v>3</v>
      </c>
      <c r="J39" s="145" t="str">
        <f t="shared" si="5"/>
        <v>Enisa Sadikovic</v>
      </c>
      <c r="K39" s="49"/>
      <c r="L39" s="50"/>
      <c r="M39" s="148"/>
      <c r="N39" s="50"/>
      <c r="O39" s="148"/>
      <c r="P39" s="50"/>
      <c r="Q39" s="148"/>
      <c r="R39" s="50"/>
      <c r="S39" s="148"/>
      <c r="T39" s="51"/>
      <c r="U39" s="23">
        <f t="shared" si="6"/>
        <v>0</v>
      </c>
      <c r="V39" s="147">
        <f t="shared" si="7"/>
        <v>0</v>
      </c>
      <c r="W39" s="11" t="str">
        <f t="shared" si="10"/>
        <v/>
      </c>
      <c r="X39" s="11" t="str">
        <f t="shared" si="11"/>
        <v/>
      </c>
    </row>
    <row r="40" spans="1:24" x14ac:dyDescent="0.25">
      <c r="A40" s="11">
        <v>16</v>
      </c>
      <c r="B40" s="23" t="s">
        <v>74</v>
      </c>
      <c r="C40" s="102">
        <v>0.39583333333333331</v>
      </c>
      <c r="D40" s="127" t="s">
        <v>5</v>
      </c>
      <c r="E40" s="145" t="str">
        <f t="shared" si="3"/>
        <v>Merlina Singh</v>
      </c>
      <c r="F40" s="145" t="s">
        <v>8</v>
      </c>
      <c r="G40" s="145" t="str">
        <f t="shared" si="4"/>
        <v>Eloïse Duvivier</v>
      </c>
      <c r="H40" s="127" t="s">
        <v>1</v>
      </c>
      <c r="I40" s="38" t="s">
        <v>11</v>
      </c>
      <c r="J40" s="145" t="str">
        <f t="shared" si="5"/>
        <v>Janne De Zaeyer</v>
      </c>
      <c r="K40" s="49"/>
      <c r="L40" s="50"/>
      <c r="M40" s="148"/>
      <c r="N40" s="50"/>
      <c r="O40" s="148"/>
      <c r="P40" s="50"/>
      <c r="Q40" s="148"/>
      <c r="R40" s="50"/>
      <c r="S40" s="148"/>
      <c r="T40" s="51"/>
      <c r="U40" s="23">
        <f t="shared" si="6"/>
        <v>0</v>
      </c>
      <c r="V40" s="147">
        <f t="shared" si="7"/>
        <v>0</v>
      </c>
      <c r="W40" s="11" t="str">
        <f t="shared" si="10"/>
        <v/>
      </c>
      <c r="X40" s="11" t="str">
        <f t="shared" si="11"/>
        <v/>
      </c>
    </row>
    <row r="41" spans="1:24" x14ac:dyDescent="0.25">
      <c r="A41" s="11">
        <v>15</v>
      </c>
      <c r="B41" s="23" t="s">
        <v>74</v>
      </c>
      <c r="C41" s="102">
        <v>0.41319444444444442</v>
      </c>
      <c r="D41" s="127" t="s">
        <v>3</v>
      </c>
      <c r="E41" s="145" t="str">
        <f t="shared" si="3"/>
        <v>Enisa Sadikovic</v>
      </c>
      <c r="F41" s="145" t="s">
        <v>8</v>
      </c>
      <c r="G41" s="145" t="str">
        <f t="shared" si="4"/>
        <v>Alicia Naessens</v>
      </c>
      <c r="H41" s="127" t="s">
        <v>4</v>
      </c>
      <c r="I41" s="38" t="s">
        <v>5</v>
      </c>
      <c r="J41" s="145" t="str">
        <f t="shared" si="5"/>
        <v>Merlina Singh</v>
      </c>
      <c r="K41" s="49"/>
      <c r="L41" s="50"/>
      <c r="M41" s="148"/>
      <c r="N41" s="50"/>
      <c r="O41" s="148"/>
      <c r="P41" s="50"/>
      <c r="Q41" s="148"/>
      <c r="R41" s="50"/>
      <c r="S41" s="148"/>
      <c r="T41" s="51"/>
      <c r="U41" s="23">
        <f t="shared" si="6"/>
        <v>0</v>
      </c>
      <c r="V41" s="147">
        <f t="shared" si="7"/>
        <v>0</v>
      </c>
      <c r="W41" s="11" t="str">
        <f t="shared" si="10"/>
        <v/>
      </c>
      <c r="X41" s="11" t="str">
        <f t="shared" si="11"/>
        <v/>
      </c>
    </row>
    <row r="42" spans="1:24" x14ac:dyDescent="0.25">
      <c r="A42" s="11">
        <v>16</v>
      </c>
      <c r="B42" s="23" t="s">
        <v>74</v>
      </c>
      <c r="C42" s="102">
        <v>0.41319444444444442</v>
      </c>
      <c r="D42" s="127" t="s">
        <v>7</v>
      </c>
      <c r="E42" s="145" t="str">
        <f t="shared" si="3"/>
        <v>Tessy Dumont</v>
      </c>
      <c r="F42" s="145" t="s">
        <v>8</v>
      </c>
      <c r="G42" s="145" t="str">
        <f t="shared" si="4"/>
        <v>Eloïse Duvivier</v>
      </c>
      <c r="H42" s="127" t="s">
        <v>1</v>
      </c>
      <c r="I42" s="38" t="s">
        <v>2</v>
      </c>
      <c r="J42" s="145" t="str">
        <f t="shared" si="5"/>
        <v>Looney Alice</v>
      </c>
      <c r="K42" s="49"/>
      <c r="L42" s="50"/>
      <c r="M42" s="148"/>
      <c r="N42" s="50"/>
      <c r="O42" s="148"/>
      <c r="P42" s="50"/>
      <c r="Q42" s="148"/>
      <c r="R42" s="50"/>
      <c r="S42" s="148"/>
      <c r="T42" s="51"/>
      <c r="U42" s="23">
        <f t="shared" si="6"/>
        <v>0</v>
      </c>
      <c r="V42" s="147">
        <f t="shared" si="7"/>
        <v>0</v>
      </c>
      <c r="W42" s="11" t="str">
        <f t="shared" si="10"/>
        <v/>
      </c>
      <c r="X42" s="11" t="str">
        <f t="shared" si="11"/>
        <v/>
      </c>
    </row>
    <row r="43" spans="1:24" x14ac:dyDescent="0.25">
      <c r="A43" s="11">
        <v>15</v>
      </c>
      <c r="B43" s="23" t="s">
        <v>74</v>
      </c>
      <c r="C43" s="102">
        <v>0.43055555555555558</v>
      </c>
      <c r="D43" s="127" t="s">
        <v>2</v>
      </c>
      <c r="E43" s="145" t="str">
        <f t="shared" si="3"/>
        <v>Looney Alice</v>
      </c>
      <c r="F43" s="145" t="s">
        <v>8</v>
      </c>
      <c r="G43" s="145" t="str">
        <f t="shared" si="4"/>
        <v>Merlina Singh</v>
      </c>
      <c r="H43" s="127" t="s">
        <v>5</v>
      </c>
      <c r="I43" s="38" t="s">
        <v>7</v>
      </c>
      <c r="J43" s="145" t="str">
        <f t="shared" si="5"/>
        <v>Tessy Dumont</v>
      </c>
      <c r="K43" s="49"/>
      <c r="L43" s="116"/>
      <c r="M43" s="148"/>
      <c r="N43" s="50"/>
      <c r="O43" s="148"/>
      <c r="P43" s="50"/>
      <c r="Q43" s="148"/>
      <c r="R43" s="50"/>
      <c r="S43" s="148"/>
      <c r="T43" s="51"/>
      <c r="U43" s="23">
        <f t="shared" si="6"/>
        <v>0</v>
      </c>
      <c r="V43" s="147">
        <f t="shared" si="7"/>
        <v>0</v>
      </c>
      <c r="W43" s="11" t="str">
        <f t="shared" si="10"/>
        <v/>
      </c>
      <c r="X43" s="11" t="str">
        <f t="shared" si="11"/>
        <v/>
      </c>
    </row>
    <row r="44" spans="1:24" ht="15.75" thickBot="1" x14ac:dyDescent="0.3">
      <c r="A44" s="12">
        <v>16</v>
      </c>
      <c r="B44" s="24" t="s">
        <v>74</v>
      </c>
      <c r="C44" s="103">
        <v>0.43055555555555558</v>
      </c>
      <c r="D44" s="128" t="s">
        <v>11</v>
      </c>
      <c r="E44" s="141" t="str">
        <f t="shared" si="3"/>
        <v>Janne De Zaeyer</v>
      </c>
      <c r="F44" s="141" t="s">
        <v>8</v>
      </c>
      <c r="G44" s="141" t="str">
        <f t="shared" si="4"/>
        <v>Lynn Schijven</v>
      </c>
      <c r="H44" s="128" t="s">
        <v>6</v>
      </c>
      <c r="I44" s="15" t="s">
        <v>1</v>
      </c>
      <c r="J44" s="141" t="str">
        <f t="shared" si="5"/>
        <v>Eloïse Duvivier</v>
      </c>
      <c r="K44" s="20"/>
      <c r="L44" s="21"/>
      <c r="M44" s="143"/>
      <c r="N44" s="21"/>
      <c r="O44" s="143"/>
      <c r="P44" s="21"/>
      <c r="Q44" s="143"/>
      <c r="R44" s="21"/>
      <c r="S44" s="143"/>
      <c r="T44" s="22"/>
      <c r="U44" s="24">
        <f t="shared" si="6"/>
        <v>0</v>
      </c>
      <c r="V44" s="142">
        <f t="shared" si="7"/>
        <v>0</v>
      </c>
      <c r="W44" s="12" t="str">
        <f t="shared" si="10"/>
        <v/>
      </c>
      <c r="X44" s="12" t="str">
        <f t="shared" si="11"/>
        <v/>
      </c>
    </row>
    <row r="45" spans="1:24" x14ac:dyDescent="0.25">
      <c r="G45" s="37"/>
      <c r="H45" s="16"/>
      <c r="I45" s="37"/>
      <c r="J45" s="145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</row>
    <row r="46" spans="1:24" x14ac:dyDescent="0.25"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</row>
    <row r="47" spans="1:24" x14ac:dyDescent="0.25"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</row>
    <row r="48" spans="1:24" x14ac:dyDescent="0.25"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</row>
    <row r="49" spans="7:23" x14ac:dyDescent="0.25"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</row>
    <row r="50" spans="7:23" x14ac:dyDescent="0.25"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7:23" x14ac:dyDescent="0.25"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7:23" x14ac:dyDescent="0.25"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</row>
  </sheetData>
  <mergeCells count="57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B12:E12"/>
    <mergeCell ref="F12:G12"/>
    <mergeCell ref="H12:I12"/>
    <mergeCell ref="O12:P12"/>
    <mergeCell ref="Q12:X12"/>
    <mergeCell ref="B11:E11"/>
    <mergeCell ref="F11:G11"/>
    <mergeCell ref="H11:I11"/>
    <mergeCell ref="O11:P11"/>
    <mergeCell ref="Q11:X11"/>
    <mergeCell ref="Q16:R16"/>
    <mergeCell ref="S16:T16"/>
    <mergeCell ref="U16:V16"/>
    <mergeCell ref="A15:H15"/>
    <mergeCell ref="D16:H16"/>
    <mergeCell ref="I16:J16"/>
    <mergeCell ref="K16:L16"/>
    <mergeCell ref="M16:N16"/>
    <mergeCell ref="O16:P16"/>
  </mergeCells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tabColor theme="4"/>
    <pageSetUpPr fitToPage="1"/>
  </sheetPr>
  <dimension ref="A1:Y46"/>
  <sheetViews>
    <sheetView workbookViewId="0">
      <selection sqref="A1:XFD1048576"/>
    </sheetView>
  </sheetViews>
  <sheetFormatPr defaultColWidth="9" defaultRowHeight="15" x14ac:dyDescent="0.25"/>
  <cols>
    <col min="1" max="2" width="5.140625" style="164" customWidth="1"/>
    <col min="3" max="3" width="8" style="164" customWidth="1"/>
    <col min="4" max="4" width="4.5703125" style="164" customWidth="1"/>
    <col min="5" max="5" width="20.7109375" style="164" customWidth="1"/>
    <col min="6" max="6" width="4.5703125" style="164" customWidth="1"/>
    <col min="7" max="7" width="20.7109375" style="164" customWidth="1"/>
    <col min="8" max="9" width="4.5703125" style="164" customWidth="1"/>
    <col min="10" max="10" width="20.7109375" style="164" customWidth="1"/>
    <col min="11" max="20" width="4.28515625" style="164" customWidth="1"/>
    <col min="21" max="22" width="5.7109375" style="164" customWidth="1"/>
    <col min="23" max="23" width="5.85546875" style="164" customWidth="1"/>
    <col min="24" max="24" width="5.85546875" style="26" customWidth="1"/>
    <col min="25" max="16384" width="9" style="26"/>
  </cols>
  <sheetData>
    <row r="1" spans="1:25" ht="31.5" x14ac:dyDescent="0.5">
      <c r="A1" s="325" t="s">
        <v>404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5" ht="18.75" customHeight="1" thickBot="1" x14ac:dyDescent="0.55000000000000004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</row>
    <row r="3" spans="1:25" s="34" customFormat="1" ht="19.5" thickBot="1" x14ac:dyDescent="0.35">
      <c r="A3" s="326" t="s">
        <v>44</v>
      </c>
      <c r="B3" s="327"/>
      <c r="C3" s="327"/>
      <c r="D3" s="327"/>
      <c r="E3" s="327"/>
      <c r="F3" s="327"/>
      <c r="G3" s="327"/>
      <c r="H3" s="327"/>
      <c r="I3" s="328"/>
      <c r="J3" s="33"/>
      <c r="K3" s="329" t="s">
        <v>45</v>
      </c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</row>
    <row r="4" spans="1:25" ht="15.75" thickBot="1" x14ac:dyDescent="0.3">
      <c r="A4" s="35" t="s">
        <v>0</v>
      </c>
      <c r="B4" s="332" t="s">
        <v>28</v>
      </c>
      <c r="C4" s="333"/>
      <c r="D4" s="333"/>
      <c r="E4" s="334"/>
      <c r="F4" s="335" t="s">
        <v>23</v>
      </c>
      <c r="G4" s="336"/>
      <c r="H4" s="332" t="s">
        <v>25</v>
      </c>
      <c r="I4" s="334"/>
      <c r="J4" s="177"/>
      <c r="K4" s="27" t="s">
        <v>40</v>
      </c>
      <c r="L4" s="27" t="s">
        <v>41</v>
      </c>
      <c r="M4" s="27" t="s">
        <v>42</v>
      </c>
      <c r="N4" s="27" t="s">
        <v>43</v>
      </c>
      <c r="O4" s="337" t="s">
        <v>26</v>
      </c>
      <c r="P4" s="338"/>
      <c r="Q4" s="339" t="s">
        <v>28</v>
      </c>
      <c r="R4" s="340"/>
      <c r="S4" s="340"/>
      <c r="T4" s="340"/>
      <c r="U4" s="340"/>
      <c r="V4" s="340"/>
      <c r="W4" s="340"/>
      <c r="X4" s="341"/>
    </row>
    <row r="5" spans="1:25" ht="15.75" thickBot="1" x14ac:dyDescent="0.3">
      <c r="A5" s="32" t="s">
        <v>1</v>
      </c>
      <c r="B5" s="422" t="s">
        <v>67</v>
      </c>
      <c r="C5" s="320"/>
      <c r="D5" s="320"/>
      <c r="E5" s="320"/>
      <c r="F5" s="320" t="s">
        <v>16</v>
      </c>
      <c r="G5" s="320"/>
      <c r="H5" s="320"/>
      <c r="I5" s="321"/>
      <c r="J5" s="177"/>
      <c r="K5" s="196">
        <f t="shared" ref="K5:K10" si="0">COUNTIF($W$15:$W$29,A5)</f>
        <v>0</v>
      </c>
      <c r="L5" s="181">
        <f t="shared" ref="L5:L10" si="1">COUNTIF($X$15:$X$29,A5)</f>
        <v>0</v>
      </c>
      <c r="M5" s="183"/>
      <c r="N5" s="183"/>
      <c r="O5" s="322"/>
      <c r="P5" s="322"/>
      <c r="Q5" s="323" t="str">
        <f>B5</f>
        <v>Lotte Nuyttens</v>
      </c>
      <c r="R5" s="323"/>
      <c r="S5" s="323"/>
      <c r="T5" s="323"/>
      <c r="U5" s="323"/>
      <c r="V5" s="323"/>
      <c r="W5" s="323"/>
      <c r="X5" s="324"/>
    </row>
    <row r="6" spans="1:25" ht="15.75" thickBot="1" x14ac:dyDescent="0.3">
      <c r="A6" s="32" t="s">
        <v>2</v>
      </c>
      <c r="B6" s="312" t="s">
        <v>379</v>
      </c>
      <c r="C6" s="313"/>
      <c r="D6" s="313"/>
      <c r="E6" s="313"/>
      <c r="F6" s="313" t="s">
        <v>320</v>
      </c>
      <c r="G6" s="313"/>
      <c r="H6" s="313"/>
      <c r="I6" s="314"/>
      <c r="J6" s="177"/>
      <c r="K6" s="180">
        <f t="shared" si="0"/>
        <v>0</v>
      </c>
      <c r="L6" s="177">
        <f t="shared" si="1"/>
        <v>0</v>
      </c>
      <c r="M6" s="179"/>
      <c r="N6" s="179"/>
      <c r="O6" s="315"/>
      <c r="P6" s="315"/>
      <c r="Q6" s="310" t="str">
        <f t="shared" ref="Q6:Q10" si="2">B6</f>
        <v>Sophie Bongers</v>
      </c>
      <c r="R6" s="310"/>
      <c r="S6" s="310"/>
      <c r="T6" s="310"/>
      <c r="U6" s="310"/>
      <c r="V6" s="310"/>
      <c r="W6" s="310"/>
      <c r="X6" s="311"/>
    </row>
    <row r="7" spans="1:25" ht="15.75" thickBot="1" x14ac:dyDescent="0.3">
      <c r="A7" s="32" t="s">
        <v>3</v>
      </c>
      <c r="B7" s="312" t="s">
        <v>330</v>
      </c>
      <c r="C7" s="313"/>
      <c r="D7" s="313"/>
      <c r="E7" s="313"/>
      <c r="F7" s="313" t="s">
        <v>322</v>
      </c>
      <c r="G7" s="313"/>
      <c r="H7" s="313"/>
      <c r="I7" s="314"/>
      <c r="J7" s="177"/>
      <c r="K7" s="180">
        <f t="shared" si="0"/>
        <v>0</v>
      </c>
      <c r="L7" s="177">
        <f t="shared" si="1"/>
        <v>0</v>
      </c>
      <c r="M7" s="179"/>
      <c r="N7" s="179"/>
      <c r="O7" s="315"/>
      <c r="P7" s="315"/>
      <c r="Q7" s="310" t="str">
        <f t="shared" si="2"/>
        <v>Kathe De Meyer</v>
      </c>
      <c r="R7" s="310"/>
      <c r="S7" s="310"/>
      <c r="T7" s="310"/>
      <c r="U7" s="310"/>
      <c r="V7" s="310"/>
      <c r="W7" s="310"/>
      <c r="X7" s="311"/>
    </row>
    <row r="8" spans="1:25" ht="15.75" thickBot="1" x14ac:dyDescent="0.3">
      <c r="A8" s="32" t="s">
        <v>4</v>
      </c>
      <c r="B8" s="312" t="s">
        <v>359</v>
      </c>
      <c r="C8" s="313"/>
      <c r="D8" s="313"/>
      <c r="E8" s="313"/>
      <c r="F8" s="313" t="s">
        <v>72</v>
      </c>
      <c r="G8" s="313"/>
      <c r="H8" s="313"/>
      <c r="I8" s="314"/>
      <c r="J8" s="177"/>
      <c r="K8" s="180">
        <f t="shared" si="0"/>
        <v>0</v>
      </c>
      <c r="L8" s="177">
        <f t="shared" si="1"/>
        <v>0</v>
      </c>
      <c r="M8" s="179"/>
      <c r="N8" s="179"/>
      <c r="O8" s="315"/>
      <c r="P8" s="315"/>
      <c r="Q8" s="310" t="str">
        <f t="shared" si="2"/>
        <v>Anne Fleur Hamaekers</v>
      </c>
      <c r="R8" s="310"/>
      <c r="S8" s="310"/>
      <c r="T8" s="310"/>
      <c r="U8" s="310"/>
      <c r="V8" s="310"/>
      <c r="W8" s="310"/>
      <c r="X8" s="311"/>
    </row>
    <row r="9" spans="1:25" ht="15.75" thickBot="1" x14ac:dyDescent="0.3">
      <c r="A9" s="32" t="s">
        <v>5</v>
      </c>
      <c r="B9" s="312" t="s">
        <v>343</v>
      </c>
      <c r="C9" s="313"/>
      <c r="D9" s="313"/>
      <c r="E9" s="313"/>
      <c r="F9" s="313" t="s">
        <v>327</v>
      </c>
      <c r="G9" s="313"/>
      <c r="H9" s="313"/>
      <c r="I9" s="314"/>
      <c r="J9" s="177"/>
      <c r="K9" s="180">
        <f t="shared" si="0"/>
        <v>0</v>
      </c>
      <c r="L9" s="177">
        <f t="shared" si="1"/>
        <v>0</v>
      </c>
      <c r="M9" s="179"/>
      <c r="N9" s="179"/>
      <c r="O9" s="315"/>
      <c r="P9" s="315"/>
      <c r="Q9" s="310" t="str">
        <f t="shared" si="2"/>
        <v>Gitte Gregoor</v>
      </c>
      <c r="R9" s="310"/>
      <c r="S9" s="310"/>
      <c r="T9" s="310"/>
      <c r="U9" s="310"/>
      <c r="V9" s="310"/>
      <c r="W9" s="310"/>
      <c r="X9" s="311"/>
    </row>
    <row r="10" spans="1:25" ht="15.75" thickBot="1" x14ac:dyDescent="0.3">
      <c r="A10" s="32" t="s">
        <v>6</v>
      </c>
      <c r="B10" s="304" t="s">
        <v>394</v>
      </c>
      <c r="C10" s="305"/>
      <c r="D10" s="305"/>
      <c r="E10" s="305"/>
      <c r="F10" s="305" t="s">
        <v>47</v>
      </c>
      <c r="G10" s="305"/>
      <c r="H10" s="305"/>
      <c r="I10" s="306"/>
      <c r="J10" s="177"/>
      <c r="K10" s="173">
        <f t="shared" si="0"/>
        <v>0</v>
      </c>
      <c r="L10" s="174">
        <f t="shared" si="1"/>
        <v>0</v>
      </c>
      <c r="M10" s="176"/>
      <c r="N10" s="176"/>
      <c r="O10" s="307"/>
      <c r="P10" s="307"/>
      <c r="Q10" s="308" t="str">
        <f t="shared" si="2"/>
        <v>Cato Verleye</v>
      </c>
      <c r="R10" s="308"/>
      <c r="S10" s="308"/>
      <c r="T10" s="308"/>
      <c r="U10" s="308"/>
      <c r="V10" s="308"/>
      <c r="W10" s="308"/>
      <c r="X10" s="309"/>
    </row>
    <row r="11" spans="1:25" x14ac:dyDescent="0.25">
      <c r="A11" s="26"/>
      <c r="B11" s="26"/>
      <c r="C11" s="26"/>
      <c r="E11" s="26"/>
      <c r="F11" s="26"/>
      <c r="G11" s="26"/>
      <c r="H11" s="26"/>
      <c r="I11" s="26"/>
      <c r="J11" s="26"/>
      <c r="K11" s="26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</row>
    <row r="12" spans="1:25" ht="15.75" thickBot="1" x14ac:dyDescent="0.3">
      <c r="A12" s="26"/>
      <c r="B12" s="26"/>
      <c r="C12" s="26"/>
      <c r="E12" s="26"/>
      <c r="F12" s="26"/>
      <c r="G12" s="26"/>
      <c r="H12" s="26"/>
      <c r="I12" s="26"/>
      <c r="J12" s="26"/>
      <c r="K12" s="26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</row>
    <row r="13" spans="1:25" ht="15.75" thickBot="1" x14ac:dyDescent="0.3">
      <c r="A13" s="298" t="s">
        <v>46</v>
      </c>
      <c r="B13" s="299"/>
      <c r="C13" s="299"/>
      <c r="D13" s="299"/>
      <c r="E13" s="299"/>
      <c r="F13" s="299"/>
      <c r="G13" s="299"/>
      <c r="H13" s="300"/>
      <c r="I13" s="26"/>
      <c r="J13" s="26"/>
      <c r="K13" s="26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</row>
    <row r="14" spans="1:25" ht="15.75" thickBot="1" x14ac:dyDescent="0.3">
      <c r="A14" s="36" t="s">
        <v>27</v>
      </c>
      <c r="B14" s="172" t="s">
        <v>29</v>
      </c>
      <c r="C14" s="36" t="s">
        <v>24</v>
      </c>
      <c r="D14" s="301" t="s">
        <v>33</v>
      </c>
      <c r="E14" s="301"/>
      <c r="F14" s="301"/>
      <c r="G14" s="301"/>
      <c r="H14" s="301"/>
      <c r="I14" s="302" t="s">
        <v>34</v>
      </c>
      <c r="J14" s="301"/>
      <c r="K14" s="298" t="s">
        <v>35</v>
      </c>
      <c r="L14" s="303"/>
      <c r="M14" s="299" t="s">
        <v>36</v>
      </c>
      <c r="N14" s="303"/>
      <c r="O14" s="299" t="s">
        <v>37</v>
      </c>
      <c r="P14" s="303"/>
      <c r="Q14" s="299" t="s">
        <v>38</v>
      </c>
      <c r="R14" s="303"/>
      <c r="S14" s="299" t="s">
        <v>39</v>
      </c>
      <c r="T14" s="300"/>
      <c r="U14" s="298" t="s">
        <v>32</v>
      </c>
      <c r="V14" s="299"/>
      <c r="W14" s="36" t="s">
        <v>30</v>
      </c>
      <c r="X14" s="36" t="s">
        <v>31</v>
      </c>
    </row>
    <row r="15" spans="1:25" x14ac:dyDescent="0.25">
      <c r="A15" s="28">
        <v>9</v>
      </c>
      <c r="B15" s="196" t="s">
        <v>48</v>
      </c>
      <c r="C15" s="99">
        <v>0.5625</v>
      </c>
      <c r="D15" s="181" t="s">
        <v>1</v>
      </c>
      <c r="E15" s="181" t="str">
        <f t="shared" ref="E15:E29" si="3">VLOOKUP(D15,$A$5:$I$10,2)</f>
        <v>Lotte Nuyttens</v>
      </c>
      <c r="F15" s="181" t="s">
        <v>8</v>
      </c>
      <c r="G15" s="181" t="str">
        <f t="shared" ref="G15:G29" si="4">VLOOKUP(H15,$A$5:$I$10,2)</f>
        <v>Cato Verleye</v>
      </c>
      <c r="H15" s="181" t="s">
        <v>6</v>
      </c>
      <c r="I15" s="31" t="s">
        <v>3</v>
      </c>
      <c r="J15" s="181" t="str">
        <f t="shared" ref="J15:J29" si="5">VLOOKUP(I15,$A$5:$I$10,2)</f>
        <v>Kathe De Meyer</v>
      </c>
      <c r="K15" s="40"/>
      <c r="L15" s="44"/>
      <c r="M15" s="183"/>
      <c r="N15" s="44"/>
      <c r="O15" s="183"/>
      <c r="P15" s="44"/>
      <c r="Q15" s="183"/>
      <c r="R15" s="44"/>
      <c r="S15" s="183"/>
      <c r="T15" s="42"/>
      <c r="U15" s="196">
        <f>IF(K15&gt;L15, 1, 0) + IF(M15&gt;N15, 1, 0) + IF(O15&gt;P15, 1, 0) + IF(Q15&gt;R15, 1, 0) + IF(S15&gt;T15, 1, 0)</f>
        <v>0</v>
      </c>
      <c r="V15" s="182">
        <f>IF(K15&lt;L15, 1, 0) + IF(M15&lt;N15, 1, 0) + IF(O15&lt;P15, 1, 0) + IF(Q15&lt;R15, 1, 0) + IF(S15&lt;T15, 1, 0)</f>
        <v>0</v>
      </c>
      <c r="W15" s="29" t="str">
        <f>IF(U15&gt;V15,D15,IF(U15&lt;V15,H15,""))</f>
        <v/>
      </c>
      <c r="X15" s="28" t="str">
        <f>IF(U15&gt;V15,H15,IF(U15&lt;V15,D15,""))</f>
        <v/>
      </c>
    </row>
    <row r="16" spans="1:25" x14ac:dyDescent="0.25">
      <c r="A16" s="29">
        <v>10</v>
      </c>
      <c r="B16" s="180" t="s">
        <v>48</v>
      </c>
      <c r="C16" s="100">
        <v>0.5625</v>
      </c>
      <c r="D16" s="177" t="s">
        <v>2</v>
      </c>
      <c r="E16" s="177" t="str">
        <f t="shared" si="3"/>
        <v>Sophie Bongers</v>
      </c>
      <c r="F16" s="177" t="s">
        <v>8</v>
      </c>
      <c r="G16" s="177" t="str">
        <f t="shared" si="4"/>
        <v>Gitte Gregoor</v>
      </c>
      <c r="H16" s="177" t="s">
        <v>5</v>
      </c>
      <c r="I16" s="88" t="s">
        <v>4</v>
      </c>
      <c r="J16" s="177" t="str">
        <f t="shared" si="5"/>
        <v>Anne Fleur Hamaekers</v>
      </c>
      <c r="K16" s="41"/>
      <c r="L16" s="45"/>
      <c r="M16" s="179"/>
      <c r="N16" s="45"/>
      <c r="O16" s="179"/>
      <c r="P16" s="45"/>
      <c r="Q16" s="179"/>
      <c r="R16" s="45"/>
      <c r="S16" s="179"/>
      <c r="T16" s="43"/>
      <c r="U16" s="180">
        <f t="shared" ref="U16:U29" si="6">IF(K16&gt;L16, 1, 0) + IF(M16&gt;N16, 1, 0) + IF(O16&gt;P16, 1, 0) + IF(Q16&gt;R16, 1, 0) + IF(S16&gt;T16, 1, 0)</f>
        <v>0</v>
      </c>
      <c r="V16" s="178">
        <f t="shared" ref="V16:V29" si="7">IF(K16&lt;L16, 1, 0) + IF(M16&lt;N16, 1, 0) + IF(O16&lt;P16, 1, 0) + IF(Q16&lt;R16, 1, 0) + IF(S16&lt;T16, 1, 0)</f>
        <v>0</v>
      </c>
      <c r="W16" s="29" t="str">
        <f t="shared" ref="W16:W29" si="8">IF(U16&gt;V16,D16,IF(U16&lt;V16,H16,""))</f>
        <v/>
      </c>
      <c r="X16" s="29" t="str">
        <f t="shared" ref="X16:X29" si="9">IF(U16&gt;V16,H16,IF(U16&lt;V16,D16,""))</f>
        <v/>
      </c>
    </row>
    <row r="17" spans="1:25" x14ac:dyDescent="0.25">
      <c r="A17" s="29">
        <v>9</v>
      </c>
      <c r="B17" s="180" t="s">
        <v>48</v>
      </c>
      <c r="C17" s="100">
        <v>0.57986111111111105</v>
      </c>
      <c r="D17" s="177" t="s">
        <v>3</v>
      </c>
      <c r="E17" s="177" t="str">
        <f t="shared" si="3"/>
        <v>Kathe De Meyer</v>
      </c>
      <c r="F17" s="177" t="s">
        <v>8</v>
      </c>
      <c r="G17" s="177" t="str">
        <f t="shared" si="4"/>
        <v>Anne Fleur Hamaekers</v>
      </c>
      <c r="H17" s="177" t="s">
        <v>4</v>
      </c>
      <c r="I17" s="88" t="s">
        <v>2</v>
      </c>
      <c r="J17" s="177" t="str">
        <f t="shared" si="5"/>
        <v>Sophie Bongers</v>
      </c>
      <c r="K17" s="41"/>
      <c r="L17" s="45"/>
      <c r="M17" s="179"/>
      <c r="N17" s="45"/>
      <c r="O17" s="179"/>
      <c r="P17" s="45"/>
      <c r="Q17" s="179"/>
      <c r="R17" s="45"/>
      <c r="S17" s="179"/>
      <c r="T17" s="43"/>
      <c r="U17" s="180">
        <f t="shared" si="6"/>
        <v>0</v>
      </c>
      <c r="V17" s="178">
        <f t="shared" si="7"/>
        <v>0</v>
      </c>
      <c r="W17" s="29" t="str">
        <f t="shared" si="8"/>
        <v/>
      </c>
      <c r="X17" s="29" t="str">
        <f t="shared" si="9"/>
        <v/>
      </c>
    </row>
    <row r="18" spans="1:25" x14ac:dyDescent="0.25">
      <c r="A18" s="29">
        <v>10</v>
      </c>
      <c r="B18" s="180" t="s">
        <v>48</v>
      </c>
      <c r="C18" s="100">
        <v>0.57986111111111105</v>
      </c>
      <c r="D18" s="177" t="s">
        <v>5</v>
      </c>
      <c r="E18" s="177" t="str">
        <f t="shared" si="3"/>
        <v>Gitte Gregoor</v>
      </c>
      <c r="F18" s="177" t="s">
        <v>8</v>
      </c>
      <c r="G18" s="177" t="str">
        <f t="shared" si="4"/>
        <v>Lotte Nuyttens</v>
      </c>
      <c r="H18" s="177" t="s">
        <v>1</v>
      </c>
      <c r="I18" s="88" t="s">
        <v>6</v>
      </c>
      <c r="J18" s="177" t="str">
        <f t="shared" si="5"/>
        <v>Cato Verleye</v>
      </c>
      <c r="K18" s="41"/>
      <c r="L18" s="45"/>
      <c r="M18" s="179"/>
      <c r="N18" s="45"/>
      <c r="O18" s="179"/>
      <c r="P18" s="45"/>
      <c r="Q18" s="179"/>
      <c r="R18" s="45"/>
      <c r="S18" s="179"/>
      <c r="T18" s="43"/>
      <c r="U18" s="180">
        <f t="shared" si="6"/>
        <v>0</v>
      </c>
      <c r="V18" s="178">
        <f t="shared" si="7"/>
        <v>0</v>
      </c>
      <c r="W18" s="29" t="str">
        <f t="shared" si="8"/>
        <v/>
      </c>
      <c r="X18" s="29" t="str">
        <f t="shared" si="9"/>
        <v/>
      </c>
    </row>
    <row r="19" spans="1:25" x14ac:dyDescent="0.25">
      <c r="A19" s="29">
        <v>9</v>
      </c>
      <c r="B19" s="180" t="s">
        <v>48</v>
      </c>
      <c r="C19" s="100">
        <v>0.59722222222222221</v>
      </c>
      <c r="D19" s="177" t="s">
        <v>6</v>
      </c>
      <c r="E19" s="177" t="str">
        <f t="shared" si="3"/>
        <v>Cato Verleye</v>
      </c>
      <c r="F19" s="177" t="s">
        <v>8</v>
      </c>
      <c r="G19" s="177" t="str">
        <f t="shared" si="4"/>
        <v>Kathe De Meyer</v>
      </c>
      <c r="H19" s="177" t="s">
        <v>3</v>
      </c>
      <c r="I19" s="88" t="s">
        <v>1</v>
      </c>
      <c r="J19" s="177" t="str">
        <f t="shared" si="5"/>
        <v>Lotte Nuyttens</v>
      </c>
      <c r="K19" s="41"/>
      <c r="L19" s="45"/>
      <c r="M19" s="179"/>
      <c r="N19" s="45"/>
      <c r="O19" s="179"/>
      <c r="P19" s="45"/>
      <c r="Q19" s="179"/>
      <c r="R19" s="45"/>
      <c r="S19" s="179"/>
      <c r="T19" s="43"/>
      <c r="U19" s="180">
        <f t="shared" si="6"/>
        <v>0</v>
      </c>
      <c r="V19" s="178">
        <f t="shared" si="7"/>
        <v>0</v>
      </c>
      <c r="W19" s="29" t="str">
        <f t="shared" si="8"/>
        <v/>
      </c>
      <c r="X19" s="29" t="str">
        <f t="shared" si="9"/>
        <v/>
      </c>
    </row>
    <row r="20" spans="1:25" x14ac:dyDescent="0.25">
      <c r="A20" s="29">
        <v>10</v>
      </c>
      <c r="B20" s="180" t="s">
        <v>48</v>
      </c>
      <c r="C20" s="100">
        <v>0.59722222222222221</v>
      </c>
      <c r="D20" s="177" t="s">
        <v>4</v>
      </c>
      <c r="E20" s="177" t="str">
        <f t="shared" si="3"/>
        <v>Anne Fleur Hamaekers</v>
      </c>
      <c r="F20" s="177" t="s">
        <v>8</v>
      </c>
      <c r="G20" s="177" t="str">
        <f t="shared" si="4"/>
        <v>Sophie Bongers</v>
      </c>
      <c r="H20" s="177" t="s">
        <v>2</v>
      </c>
      <c r="I20" s="88" t="s">
        <v>5</v>
      </c>
      <c r="J20" s="177" t="str">
        <f t="shared" si="5"/>
        <v>Gitte Gregoor</v>
      </c>
      <c r="K20" s="41"/>
      <c r="L20" s="45"/>
      <c r="M20" s="179"/>
      <c r="N20" s="45"/>
      <c r="O20" s="179"/>
      <c r="P20" s="45"/>
      <c r="Q20" s="179"/>
      <c r="R20" s="45"/>
      <c r="S20" s="179"/>
      <c r="T20" s="43"/>
      <c r="U20" s="180">
        <f t="shared" si="6"/>
        <v>0</v>
      </c>
      <c r="V20" s="178">
        <f t="shared" si="7"/>
        <v>0</v>
      </c>
      <c r="W20" s="29" t="str">
        <f t="shared" si="8"/>
        <v/>
      </c>
      <c r="X20" s="29" t="str">
        <f t="shared" si="9"/>
        <v/>
      </c>
    </row>
    <row r="21" spans="1:25" x14ac:dyDescent="0.25">
      <c r="A21" s="29">
        <v>9</v>
      </c>
      <c r="B21" s="180" t="s">
        <v>48</v>
      </c>
      <c r="C21" s="100">
        <v>0.61458333333333337</v>
      </c>
      <c r="D21" s="177" t="s">
        <v>1</v>
      </c>
      <c r="E21" s="177" t="str">
        <f t="shared" si="3"/>
        <v>Lotte Nuyttens</v>
      </c>
      <c r="F21" s="177" t="s">
        <v>8</v>
      </c>
      <c r="G21" s="177" t="str">
        <f t="shared" si="4"/>
        <v>Kathe De Meyer</v>
      </c>
      <c r="H21" s="177" t="s">
        <v>3</v>
      </c>
      <c r="I21" s="88" t="s">
        <v>2</v>
      </c>
      <c r="J21" s="177" t="str">
        <f t="shared" si="5"/>
        <v>Sophie Bongers</v>
      </c>
      <c r="K21" s="41"/>
      <c r="L21" s="45"/>
      <c r="M21" s="179"/>
      <c r="N21" s="45"/>
      <c r="O21" s="179"/>
      <c r="P21" s="45"/>
      <c r="Q21" s="179"/>
      <c r="R21" s="45"/>
      <c r="S21" s="179"/>
      <c r="T21" s="43"/>
      <c r="U21" s="180">
        <f t="shared" si="6"/>
        <v>0</v>
      </c>
      <c r="V21" s="178">
        <f t="shared" si="7"/>
        <v>0</v>
      </c>
      <c r="W21" s="29" t="str">
        <f t="shared" si="8"/>
        <v/>
      </c>
      <c r="X21" s="29" t="str">
        <f t="shared" si="9"/>
        <v/>
      </c>
    </row>
    <row r="22" spans="1:25" x14ac:dyDescent="0.25">
      <c r="A22" s="29">
        <v>10</v>
      </c>
      <c r="B22" s="180" t="s">
        <v>48</v>
      </c>
      <c r="C22" s="100">
        <v>0.61458333333333337</v>
      </c>
      <c r="D22" s="177" t="s">
        <v>4</v>
      </c>
      <c r="E22" s="177" t="str">
        <f t="shared" si="3"/>
        <v>Anne Fleur Hamaekers</v>
      </c>
      <c r="F22" s="177" t="s">
        <v>8</v>
      </c>
      <c r="G22" s="177" t="str">
        <f t="shared" si="4"/>
        <v>Gitte Gregoor</v>
      </c>
      <c r="H22" s="177" t="s">
        <v>5</v>
      </c>
      <c r="I22" s="88" t="s">
        <v>6</v>
      </c>
      <c r="J22" s="177" t="str">
        <f t="shared" si="5"/>
        <v>Cato Verleye</v>
      </c>
      <c r="K22" s="41"/>
      <c r="L22" s="45"/>
      <c r="M22" s="179"/>
      <c r="N22" s="45"/>
      <c r="O22" s="179"/>
      <c r="P22" s="45"/>
      <c r="Q22" s="179"/>
      <c r="R22" s="45"/>
      <c r="S22" s="179"/>
      <c r="T22" s="43"/>
      <c r="U22" s="180">
        <f t="shared" si="6"/>
        <v>0</v>
      </c>
      <c r="V22" s="178">
        <f t="shared" si="7"/>
        <v>0</v>
      </c>
      <c r="W22" s="29" t="str">
        <f t="shared" si="8"/>
        <v/>
      </c>
      <c r="X22" s="29" t="str">
        <f t="shared" si="9"/>
        <v/>
      </c>
    </row>
    <row r="23" spans="1:25" x14ac:dyDescent="0.25">
      <c r="A23" s="29">
        <v>9</v>
      </c>
      <c r="B23" s="180" t="s">
        <v>48</v>
      </c>
      <c r="C23" s="100">
        <v>0.63194444444444442</v>
      </c>
      <c r="D23" s="177" t="s">
        <v>2</v>
      </c>
      <c r="E23" s="177" t="str">
        <f t="shared" si="3"/>
        <v>Sophie Bongers</v>
      </c>
      <c r="F23" s="177" t="s">
        <v>8</v>
      </c>
      <c r="G23" s="177" t="str">
        <f t="shared" si="4"/>
        <v>Cato Verleye</v>
      </c>
      <c r="H23" s="177" t="s">
        <v>6</v>
      </c>
      <c r="I23" s="88" t="s">
        <v>3</v>
      </c>
      <c r="J23" s="177" t="str">
        <f t="shared" si="5"/>
        <v>Kathe De Meyer</v>
      </c>
      <c r="K23" s="41"/>
      <c r="L23" s="45"/>
      <c r="M23" s="179"/>
      <c r="N23" s="45"/>
      <c r="O23" s="179"/>
      <c r="P23" s="45"/>
      <c r="Q23" s="179"/>
      <c r="R23" s="45"/>
      <c r="S23" s="179"/>
      <c r="T23" s="43"/>
      <c r="U23" s="180">
        <f t="shared" si="6"/>
        <v>0</v>
      </c>
      <c r="V23" s="178">
        <f t="shared" si="7"/>
        <v>0</v>
      </c>
      <c r="W23" s="29" t="str">
        <f t="shared" si="8"/>
        <v/>
      </c>
      <c r="X23" s="29" t="str">
        <f t="shared" si="9"/>
        <v/>
      </c>
    </row>
    <row r="24" spans="1:25" x14ac:dyDescent="0.25">
      <c r="A24" s="29">
        <v>10</v>
      </c>
      <c r="B24" s="180" t="s">
        <v>48</v>
      </c>
      <c r="C24" s="100">
        <v>0.63194444444444442</v>
      </c>
      <c r="D24" s="177" t="s">
        <v>1</v>
      </c>
      <c r="E24" s="177" t="str">
        <f t="shared" si="3"/>
        <v>Lotte Nuyttens</v>
      </c>
      <c r="F24" s="177" t="s">
        <v>8</v>
      </c>
      <c r="G24" s="177" t="str">
        <f t="shared" si="4"/>
        <v>Anne Fleur Hamaekers</v>
      </c>
      <c r="H24" s="177" t="s">
        <v>4</v>
      </c>
      <c r="I24" s="88" t="s">
        <v>5</v>
      </c>
      <c r="J24" s="177" t="str">
        <f t="shared" si="5"/>
        <v>Gitte Gregoor</v>
      </c>
      <c r="K24" s="41"/>
      <c r="L24" s="45"/>
      <c r="M24" s="179"/>
      <c r="N24" s="45"/>
      <c r="O24" s="179"/>
      <c r="P24" s="45"/>
      <c r="Q24" s="179"/>
      <c r="R24" s="45"/>
      <c r="S24" s="179"/>
      <c r="T24" s="43"/>
      <c r="U24" s="180">
        <f t="shared" si="6"/>
        <v>0</v>
      </c>
      <c r="V24" s="178">
        <f t="shared" si="7"/>
        <v>0</v>
      </c>
      <c r="W24" s="29" t="str">
        <f t="shared" si="8"/>
        <v/>
      </c>
      <c r="X24" s="29" t="str">
        <f t="shared" si="9"/>
        <v/>
      </c>
    </row>
    <row r="25" spans="1:25" x14ac:dyDescent="0.25">
      <c r="A25" s="29">
        <v>9</v>
      </c>
      <c r="B25" s="180" t="s">
        <v>48</v>
      </c>
      <c r="C25" s="100">
        <v>0.64930555555555558</v>
      </c>
      <c r="D25" s="177" t="s">
        <v>3</v>
      </c>
      <c r="E25" s="177" t="str">
        <f t="shared" si="3"/>
        <v>Kathe De Meyer</v>
      </c>
      <c r="F25" s="177" t="s">
        <v>8</v>
      </c>
      <c r="G25" s="177" t="str">
        <f t="shared" si="4"/>
        <v>Sophie Bongers</v>
      </c>
      <c r="H25" s="177" t="s">
        <v>2</v>
      </c>
      <c r="I25" s="88" t="s">
        <v>1</v>
      </c>
      <c r="J25" s="177" t="str">
        <f t="shared" si="5"/>
        <v>Lotte Nuyttens</v>
      </c>
      <c r="K25" s="41"/>
      <c r="L25" s="45"/>
      <c r="M25" s="179"/>
      <c r="N25" s="45"/>
      <c r="O25" s="179"/>
      <c r="P25" s="45"/>
      <c r="Q25" s="179"/>
      <c r="R25" s="45"/>
      <c r="S25" s="179"/>
      <c r="T25" s="43"/>
      <c r="U25" s="180">
        <f t="shared" si="6"/>
        <v>0</v>
      </c>
      <c r="V25" s="178">
        <f t="shared" si="7"/>
        <v>0</v>
      </c>
      <c r="W25" s="29" t="str">
        <f t="shared" si="8"/>
        <v/>
      </c>
      <c r="X25" s="29" t="str">
        <f t="shared" si="9"/>
        <v/>
      </c>
    </row>
    <row r="26" spans="1:25" x14ac:dyDescent="0.25">
      <c r="A26" s="29">
        <v>10</v>
      </c>
      <c r="B26" s="180" t="s">
        <v>48</v>
      </c>
      <c r="C26" s="100">
        <v>0.64930555555555558</v>
      </c>
      <c r="D26" s="177" t="s">
        <v>5</v>
      </c>
      <c r="E26" s="177" t="str">
        <f t="shared" si="3"/>
        <v>Gitte Gregoor</v>
      </c>
      <c r="F26" s="177" t="s">
        <v>8</v>
      </c>
      <c r="G26" s="177" t="str">
        <f t="shared" si="4"/>
        <v>Cato Verleye</v>
      </c>
      <c r="H26" s="177" t="s">
        <v>6</v>
      </c>
      <c r="I26" s="88" t="s">
        <v>4</v>
      </c>
      <c r="J26" s="177" t="str">
        <f t="shared" si="5"/>
        <v>Anne Fleur Hamaekers</v>
      </c>
      <c r="K26" s="41"/>
      <c r="L26" s="45"/>
      <c r="M26" s="179"/>
      <c r="N26" s="45"/>
      <c r="O26" s="179"/>
      <c r="P26" s="45"/>
      <c r="Q26" s="179"/>
      <c r="R26" s="45"/>
      <c r="S26" s="179"/>
      <c r="T26" s="43"/>
      <c r="U26" s="180">
        <f t="shared" si="6"/>
        <v>0</v>
      </c>
      <c r="V26" s="178">
        <f t="shared" si="7"/>
        <v>0</v>
      </c>
      <c r="W26" s="29" t="str">
        <f t="shared" si="8"/>
        <v/>
      </c>
      <c r="X26" s="29" t="str">
        <f t="shared" si="9"/>
        <v/>
      </c>
    </row>
    <row r="27" spans="1:25" x14ac:dyDescent="0.25">
      <c r="A27" s="29">
        <v>9</v>
      </c>
      <c r="B27" s="180" t="s">
        <v>48</v>
      </c>
      <c r="C27" s="100">
        <v>0.66666666666666663</v>
      </c>
      <c r="D27" s="177" t="s">
        <v>2</v>
      </c>
      <c r="E27" s="177" t="str">
        <f t="shared" si="3"/>
        <v>Sophie Bongers</v>
      </c>
      <c r="F27" s="177" t="s">
        <v>8</v>
      </c>
      <c r="G27" s="177" t="str">
        <f t="shared" si="4"/>
        <v>Lotte Nuyttens</v>
      </c>
      <c r="H27" s="177" t="s">
        <v>1</v>
      </c>
      <c r="I27" s="88" t="s">
        <v>3</v>
      </c>
      <c r="J27" s="177" t="str">
        <f t="shared" si="5"/>
        <v>Kathe De Meyer</v>
      </c>
      <c r="K27" s="41"/>
      <c r="L27" s="45"/>
      <c r="M27" s="179"/>
      <c r="N27" s="45"/>
      <c r="O27" s="179"/>
      <c r="P27" s="45"/>
      <c r="Q27" s="179"/>
      <c r="R27" s="45"/>
      <c r="S27" s="179"/>
      <c r="T27" s="43"/>
      <c r="U27" s="180">
        <f t="shared" si="6"/>
        <v>0</v>
      </c>
      <c r="V27" s="178">
        <f t="shared" si="7"/>
        <v>0</v>
      </c>
      <c r="W27" s="29" t="str">
        <f t="shared" si="8"/>
        <v/>
      </c>
      <c r="X27" s="29" t="str">
        <f t="shared" si="9"/>
        <v/>
      </c>
    </row>
    <row r="28" spans="1:25" x14ac:dyDescent="0.25">
      <c r="A28" s="29">
        <v>10</v>
      </c>
      <c r="B28" s="180" t="s">
        <v>48</v>
      </c>
      <c r="C28" s="100">
        <v>0.66666666666666663</v>
      </c>
      <c r="D28" s="177" t="s">
        <v>6</v>
      </c>
      <c r="E28" s="177" t="str">
        <f t="shared" si="3"/>
        <v>Cato Verleye</v>
      </c>
      <c r="F28" s="177" t="s">
        <v>8</v>
      </c>
      <c r="G28" s="177" t="str">
        <f t="shared" si="4"/>
        <v>Anne Fleur Hamaekers</v>
      </c>
      <c r="H28" s="177" t="s">
        <v>4</v>
      </c>
      <c r="I28" s="88" t="s">
        <v>5</v>
      </c>
      <c r="J28" s="177" t="str">
        <f t="shared" si="5"/>
        <v>Gitte Gregoor</v>
      </c>
      <c r="K28" s="41"/>
      <c r="L28" s="45"/>
      <c r="M28" s="179"/>
      <c r="N28" s="45"/>
      <c r="O28" s="179"/>
      <c r="P28" s="45"/>
      <c r="Q28" s="179"/>
      <c r="R28" s="45"/>
      <c r="S28" s="179"/>
      <c r="T28" s="43"/>
      <c r="U28" s="180">
        <f t="shared" si="6"/>
        <v>0</v>
      </c>
      <c r="V28" s="178">
        <f t="shared" si="7"/>
        <v>0</v>
      </c>
      <c r="W28" s="29" t="str">
        <f t="shared" si="8"/>
        <v/>
      </c>
      <c r="X28" s="29" t="str">
        <f t="shared" si="9"/>
        <v/>
      </c>
    </row>
    <row r="29" spans="1:25" ht="15.75" thickBot="1" x14ac:dyDescent="0.3">
      <c r="A29" s="30">
        <v>9</v>
      </c>
      <c r="B29" s="173" t="s">
        <v>48</v>
      </c>
      <c r="C29" s="101">
        <v>0.68402777777777779</v>
      </c>
      <c r="D29" s="174" t="s">
        <v>3</v>
      </c>
      <c r="E29" s="174" t="str">
        <f t="shared" si="3"/>
        <v>Kathe De Meyer</v>
      </c>
      <c r="F29" s="174" t="s">
        <v>8</v>
      </c>
      <c r="G29" s="174" t="str">
        <f t="shared" si="4"/>
        <v>Gitte Gregoor</v>
      </c>
      <c r="H29" s="174" t="s">
        <v>5</v>
      </c>
      <c r="I29" s="90" t="s">
        <v>6</v>
      </c>
      <c r="J29" s="174" t="str">
        <f t="shared" si="5"/>
        <v>Cato Verleye</v>
      </c>
      <c r="K29" s="47"/>
      <c r="L29" s="46"/>
      <c r="M29" s="176"/>
      <c r="N29" s="46"/>
      <c r="O29" s="176"/>
      <c r="P29" s="46"/>
      <c r="Q29" s="176"/>
      <c r="R29" s="46"/>
      <c r="S29" s="176"/>
      <c r="T29" s="48"/>
      <c r="U29" s="173">
        <f t="shared" si="6"/>
        <v>0</v>
      </c>
      <c r="V29" s="175">
        <f t="shared" si="7"/>
        <v>0</v>
      </c>
      <c r="W29" s="30" t="str">
        <f t="shared" si="8"/>
        <v/>
      </c>
      <c r="X29" s="30" t="str">
        <f t="shared" si="9"/>
        <v/>
      </c>
    </row>
    <row r="30" spans="1:25" x14ac:dyDescent="0.25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</row>
    <row r="31" spans="1:25" x14ac:dyDescent="0.25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</row>
    <row r="32" spans="1:25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</row>
    <row r="33" spans="1:25" x14ac:dyDescent="0.25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</row>
    <row r="34" spans="1:25" x14ac:dyDescent="0.25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</row>
    <row r="35" spans="1:25" x14ac:dyDescent="0.25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</row>
    <row r="36" spans="1:25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</row>
    <row r="38" spans="1:25" x14ac:dyDescent="0.25"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5" x14ac:dyDescent="0.25"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5" x14ac:dyDescent="0.25"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5" x14ac:dyDescent="0.25"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5" x14ac:dyDescent="0.25"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5" x14ac:dyDescent="0.25"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5" x14ac:dyDescent="0.25"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5" x14ac:dyDescent="0.25"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5" x14ac:dyDescent="0.25"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</sheetData>
  <mergeCells count="47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Q14:R14"/>
    <mergeCell ref="S14:T14"/>
    <mergeCell ref="U14:V14"/>
    <mergeCell ref="A13:H13"/>
    <mergeCell ref="D14:H14"/>
    <mergeCell ref="I14:J14"/>
    <mergeCell ref="K14:L14"/>
    <mergeCell ref="M14:N14"/>
    <mergeCell ref="O14:P14"/>
  </mergeCells>
  <pageMargins left="0.7" right="0.7" top="0.7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tabColor theme="4"/>
    <pageSetUpPr fitToPage="1"/>
  </sheetPr>
  <dimension ref="A1:Y46"/>
  <sheetViews>
    <sheetView workbookViewId="0">
      <selection activeCell="A30" sqref="A30"/>
    </sheetView>
  </sheetViews>
  <sheetFormatPr defaultColWidth="9" defaultRowHeight="15" x14ac:dyDescent="0.25"/>
  <cols>
    <col min="1" max="2" width="5.140625" style="164" customWidth="1"/>
    <col min="3" max="3" width="8" style="164" customWidth="1"/>
    <col min="4" max="4" width="4.5703125" style="164" customWidth="1"/>
    <col min="5" max="5" width="20.7109375" style="164" customWidth="1"/>
    <col min="6" max="6" width="4.5703125" style="164" customWidth="1"/>
    <col min="7" max="7" width="20.7109375" style="164" customWidth="1"/>
    <col min="8" max="9" width="4.5703125" style="164" customWidth="1"/>
    <col min="10" max="10" width="20.7109375" style="164" customWidth="1"/>
    <col min="11" max="20" width="4.28515625" style="164" customWidth="1"/>
    <col min="21" max="22" width="5.7109375" style="164" customWidth="1"/>
    <col min="23" max="23" width="5.85546875" style="164" customWidth="1"/>
    <col min="24" max="24" width="5.85546875" style="26" customWidth="1"/>
    <col min="25" max="16384" width="9" style="26"/>
  </cols>
  <sheetData>
    <row r="1" spans="1:25" ht="31.5" x14ac:dyDescent="0.5">
      <c r="A1" s="325" t="s">
        <v>405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5" ht="18.75" customHeight="1" thickBot="1" x14ac:dyDescent="0.5500000000000000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s="34" customFormat="1" ht="19.5" thickBot="1" x14ac:dyDescent="0.35">
      <c r="A3" s="326" t="s">
        <v>44</v>
      </c>
      <c r="B3" s="327"/>
      <c r="C3" s="327"/>
      <c r="D3" s="327"/>
      <c r="E3" s="327"/>
      <c r="F3" s="327"/>
      <c r="G3" s="327"/>
      <c r="H3" s="327"/>
      <c r="I3" s="328"/>
      <c r="J3" s="33"/>
      <c r="K3" s="329" t="s">
        <v>45</v>
      </c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</row>
    <row r="4" spans="1:25" ht="15.75" thickBot="1" x14ac:dyDescent="0.3">
      <c r="A4" s="35" t="s">
        <v>0</v>
      </c>
      <c r="B4" s="332" t="s">
        <v>28</v>
      </c>
      <c r="C4" s="333"/>
      <c r="D4" s="333"/>
      <c r="E4" s="334"/>
      <c r="F4" s="335" t="s">
        <v>23</v>
      </c>
      <c r="G4" s="336"/>
      <c r="H4" s="332" t="s">
        <v>25</v>
      </c>
      <c r="I4" s="334"/>
      <c r="J4" s="127"/>
      <c r="K4" s="27" t="s">
        <v>40</v>
      </c>
      <c r="L4" s="27" t="s">
        <v>41</v>
      </c>
      <c r="M4" s="27" t="s">
        <v>42</v>
      </c>
      <c r="N4" s="27" t="s">
        <v>43</v>
      </c>
      <c r="O4" s="337" t="s">
        <v>26</v>
      </c>
      <c r="P4" s="338"/>
      <c r="Q4" s="339" t="s">
        <v>28</v>
      </c>
      <c r="R4" s="340"/>
      <c r="S4" s="340"/>
      <c r="T4" s="340"/>
      <c r="U4" s="340"/>
      <c r="V4" s="340"/>
      <c r="W4" s="340"/>
      <c r="X4" s="341"/>
    </row>
    <row r="5" spans="1:25" ht="15.75" thickBot="1" x14ac:dyDescent="0.3">
      <c r="A5" s="32" t="s">
        <v>1</v>
      </c>
      <c r="B5" s="422" t="s">
        <v>22</v>
      </c>
      <c r="C5" s="320"/>
      <c r="D5" s="320"/>
      <c r="E5" s="320"/>
      <c r="F5" s="320" t="s">
        <v>47</v>
      </c>
      <c r="G5" s="320"/>
      <c r="H5" s="320"/>
      <c r="I5" s="321"/>
      <c r="J5" s="127"/>
      <c r="K5" s="136">
        <f t="shared" ref="K5:K10" si="0">COUNTIF($W$15:$W$29,A5)</f>
        <v>0</v>
      </c>
      <c r="L5" s="132">
        <f t="shared" ref="L5:L10" si="1">COUNTIF($X$15:$X$29,A5)</f>
        <v>0</v>
      </c>
      <c r="M5" s="135"/>
      <c r="N5" s="135"/>
      <c r="O5" s="322"/>
      <c r="P5" s="322"/>
      <c r="Q5" s="323" t="str">
        <f>B5</f>
        <v>Evy Vandecasteele</v>
      </c>
      <c r="R5" s="323"/>
      <c r="S5" s="323"/>
      <c r="T5" s="323"/>
      <c r="U5" s="323"/>
      <c r="V5" s="323"/>
      <c r="W5" s="323"/>
      <c r="X5" s="324"/>
    </row>
    <row r="6" spans="1:25" ht="15.75" thickBot="1" x14ac:dyDescent="0.3">
      <c r="A6" s="32" t="s">
        <v>2</v>
      </c>
      <c r="B6" s="312" t="s">
        <v>380</v>
      </c>
      <c r="C6" s="313"/>
      <c r="D6" s="313"/>
      <c r="E6" s="313"/>
      <c r="F6" s="313" t="s">
        <v>320</v>
      </c>
      <c r="G6" s="313"/>
      <c r="H6" s="313"/>
      <c r="I6" s="314"/>
      <c r="J6" s="127"/>
      <c r="K6" s="130">
        <f t="shared" si="0"/>
        <v>0</v>
      </c>
      <c r="L6" s="127">
        <f t="shared" si="1"/>
        <v>0</v>
      </c>
      <c r="M6" s="131"/>
      <c r="N6" s="131"/>
      <c r="O6" s="315"/>
      <c r="P6" s="315"/>
      <c r="Q6" s="310" t="str">
        <f t="shared" ref="Q6:Q10" si="2">B6</f>
        <v>Perle Maters</v>
      </c>
      <c r="R6" s="310"/>
      <c r="S6" s="310"/>
      <c r="T6" s="310"/>
      <c r="U6" s="310"/>
      <c r="V6" s="310"/>
      <c r="W6" s="310"/>
      <c r="X6" s="311"/>
    </row>
    <row r="7" spans="1:25" ht="15.75" thickBot="1" x14ac:dyDescent="0.3">
      <c r="A7" s="32" t="s">
        <v>3</v>
      </c>
      <c r="B7" s="312" t="s">
        <v>51</v>
      </c>
      <c r="C7" s="313"/>
      <c r="D7" s="313"/>
      <c r="E7" s="313"/>
      <c r="F7" s="313" t="s">
        <v>322</v>
      </c>
      <c r="G7" s="313"/>
      <c r="H7" s="313"/>
      <c r="I7" s="314"/>
      <c r="J7" s="127"/>
      <c r="K7" s="130">
        <f t="shared" si="0"/>
        <v>0</v>
      </c>
      <c r="L7" s="127">
        <f t="shared" si="1"/>
        <v>0</v>
      </c>
      <c r="M7" s="131"/>
      <c r="N7" s="131"/>
      <c r="O7" s="315"/>
      <c r="P7" s="315"/>
      <c r="Q7" s="310" t="str">
        <f t="shared" si="2"/>
        <v>Lotte Leysens</v>
      </c>
      <c r="R7" s="310"/>
      <c r="S7" s="310"/>
      <c r="T7" s="310"/>
      <c r="U7" s="310"/>
      <c r="V7" s="310"/>
      <c r="W7" s="310"/>
      <c r="X7" s="311"/>
    </row>
    <row r="8" spans="1:25" ht="15.75" thickBot="1" x14ac:dyDescent="0.3">
      <c r="A8" s="32" t="s">
        <v>4</v>
      </c>
      <c r="B8" s="312" t="s">
        <v>331</v>
      </c>
      <c r="C8" s="313"/>
      <c r="D8" s="313"/>
      <c r="E8" s="313"/>
      <c r="F8" s="313" t="s">
        <v>322</v>
      </c>
      <c r="G8" s="313"/>
      <c r="H8" s="313"/>
      <c r="I8" s="314"/>
      <c r="J8" s="127"/>
      <c r="K8" s="130">
        <f t="shared" si="0"/>
        <v>0</v>
      </c>
      <c r="L8" s="127">
        <f t="shared" si="1"/>
        <v>0</v>
      </c>
      <c r="M8" s="131"/>
      <c r="N8" s="131"/>
      <c r="O8" s="315"/>
      <c r="P8" s="315"/>
      <c r="Q8" s="310" t="str">
        <f t="shared" si="2"/>
        <v>Ella Aelst</v>
      </c>
      <c r="R8" s="310"/>
      <c r="S8" s="310"/>
      <c r="T8" s="310"/>
      <c r="U8" s="310"/>
      <c r="V8" s="310"/>
      <c r="W8" s="310"/>
      <c r="X8" s="311"/>
    </row>
    <row r="9" spans="1:25" ht="15.75" thickBot="1" x14ac:dyDescent="0.3">
      <c r="A9" s="32" t="s">
        <v>5</v>
      </c>
      <c r="B9" s="312" t="s">
        <v>351</v>
      </c>
      <c r="C9" s="313"/>
      <c r="D9" s="313"/>
      <c r="E9" s="313"/>
      <c r="F9" s="313" t="s">
        <v>324</v>
      </c>
      <c r="G9" s="313"/>
      <c r="H9" s="313"/>
      <c r="I9" s="314"/>
      <c r="J9" s="127"/>
      <c r="K9" s="130">
        <f t="shared" si="0"/>
        <v>0</v>
      </c>
      <c r="L9" s="127">
        <f t="shared" si="1"/>
        <v>0</v>
      </c>
      <c r="M9" s="131"/>
      <c r="N9" s="131"/>
      <c r="O9" s="315"/>
      <c r="P9" s="315"/>
      <c r="Q9" s="310" t="str">
        <f t="shared" si="2"/>
        <v>Alizée Markovski</v>
      </c>
      <c r="R9" s="310"/>
      <c r="S9" s="310"/>
      <c r="T9" s="310"/>
      <c r="U9" s="310"/>
      <c r="V9" s="310"/>
      <c r="W9" s="310"/>
      <c r="X9" s="311"/>
    </row>
    <row r="10" spans="1:25" ht="15.75" thickBot="1" x14ac:dyDescent="0.3">
      <c r="A10" s="32" t="s">
        <v>6</v>
      </c>
      <c r="B10" s="304" t="s">
        <v>360</v>
      </c>
      <c r="C10" s="305"/>
      <c r="D10" s="305"/>
      <c r="E10" s="305"/>
      <c r="F10" s="305" t="s">
        <v>72</v>
      </c>
      <c r="G10" s="305"/>
      <c r="H10" s="305"/>
      <c r="I10" s="306"/>
      <c r="J10" s="127"/>
      <c r="K10" s="137">
        <f t="shared" si="0"/>
        <v>0</v>
      </c>
      <c r="L10" s="128">
        <f t="shared" si="1"/>
        <v>0</v>
      </c>
      <c r="M10" s="139"/>
      <c r="N10" s="139"/>
      <c r="O10" s="307"/>
      <c r="P10" s="307"/>
      <c r="Q10" s="308" t="str">
        <f t="shared" si="2"/>
        <v>Cindy Struijs</v>
      </c>
      <c r="R10" s="308"/>
      <c r="S10" s="308"/>
      <c r="T10" s="308"/>
      <c r="U10" s="308"/>
      <c r="V10" s="308"/>
      <c r="W10" s="308"/>
      <c r="X10" s="309"/>
    </row>
    <row r="11" spans="1:25" x14ac:dyDescent="0.25">
      <c r="A11" s="26"/>
      <c r="B11" s="26"/>
      <c r="C11" s="26"/>
      <c r="E11" s="26"/>
      <c r="F11" s="26"/>
      <c r="G11" s="26"/>
      <c r="H11" s="26"/>
      <c r="I11" s="26"/>
      <c r="J11" s="26"/>
      <c r="K11" s="26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1:25" ht="15.75" thickBot="1" x14ac:dyDescent="0.3">
      <c r="A12" s="26"/>
      <c r="B12" s="26"/>
      <c r="C12" s="26"/>
      <c r="E12" s="26"/>
      <c r="F12" s="26"/>
      <c r="G12" s="26"/>
      <c r="H12" s="26"/>
      <c r="I12" s="26"/>
      <c r="J12" s="26"/>
      <c r="K12" s="26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1:25" ht="15.75" thickBot="1" x14ac:dyDescent="0.3">
      <c r="A13" s="298" t="s">
        <v>46</v>
      </c>
      <c r="B13" s="299"/>
      <c r="C13" s="299"/>
      <c r="D13" s="299"/>
      <c r="E13" s="299"/>
      <c r="F13" s="299"/>
      <c r="G13" s="299"/>
      <c r="H13" s="300"/>
      <c r="I13" s="26"/>
      <c r="J13" s="26"/>
      <c r="K13" s="26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5" ht="15.75" thickBot="1" x14ac:dyDescent="0.3">
      <c r="A14" s="36" t="s">
        <v>27</v>
      </c>
      <c r="B14" s="126" t="s">
        <v>29</v>
      </c>
      <c r="C14" s="36" t="s">
        <v>24</v>
      </c>
      <c r="D14" s="301" t="s">
        <v>33</v>
      </c>
      <c r="E14" s="301"/>
      <c r="F14" s="301"/>
      <c r="G14" s="301"/>
      <c r="H14" s="301"/>
      <c r="I14" s="302" t="s">
        <v>34</v>
      </c>
      <c r="J14" s="301"/>
      <c r="K14" s="298" t="s">
        <v>35</v>
      </c>
      <c r="L14" s="303"/>
      <c r="M14" s="299" t="s">
        <v>36</v>
      </c>
      <c r="N14" s="303"/>
      <c r="O14" s="299" t="s">
        <v>37</v>
      </c>
      <c r="P14" s="303"/>
      <c r="Q14" s="299" t="s">
        <v>38</v>
      </c>
      <c r="R14" s="303"/>
      <c r="S14" s="299" t="s">
        <v>39</v>
      </c>
      <c r="T14" s="300"/>
      <c r="U14" s="298" t="s">
        <v>32</v>
      </c>
      <c r="V14" s="299"/>
      <c r="W14" s="36" t="s">
        <v>30</v>
      </c>
      <c r="X14" s="36" t="s">
        <v>31</v>
      </c>
    </row>
    <row r="15" spans="1:25" x14ac:dyDescent="0.25">
      <c r="A15" s="28">
        <v>11</v>
      </c>
      <c r="B15" s="136" t="s">
        <v>48</v>
      </c>
      <c r="C15" s="99">
        <v>0.5625</v>
      </c>
      <c r="D15" s="132" t="s">
        <v>1</v>
      </c>
      <c r="E15" s="132" t="str">
        <f t="shared" ref="E15:E29" si="3">VLOOKUP(D15,$A$5:$I$10,2)</f>
        <v>Evy Vandecasteele</v>
      </c>
      <c r="F15" s="132" t="s">
        <v>8</v>
      </c>
      <c r="G15" s="132" t="str">
        <f t="shared" ref="G15:G29" si="4">VLOOKUP(H15,$A$5:$I$10,2)</f>
        <v>Cindy Struijs</v>
      </c>
      <c r="H15" s="132" t="s">
        <v>6</v>
      </c>
      <c r="I15" s="31" t="s">
        <v>3</v>
      </c>
      <c r="J15" s="132" t="str">
        <f t="shared" ref="J15:J29" si="5">VLOOKUP(I15,$A$5:$I$10,2)</f>
        <v>Lotte Leysens</v>
      </c>
      <c r="K15" s="40"/>
      <c r="L15" s="44"/>
      <c r="M15" s="135"/>
      <c r="N15" s="44"/>
      <c r="O15" s="135"/>
      <c r="P15" s="44"/>
      <c r="Q15" s="135"/>
      <c r="R15" s="44"/>
      <c r="S15" s="135"/>
      <c r="T15" s="42"/>
      <c r="U15" s="136">
        <f>IF(K15&gt;L15, 1, 0) + IF(M15&gt;N15, 1, 0) + IF(O15&gt;P15, 1, 0) + IF(Q15&gt;R15, 1, 0) + IF(S15&gt;T15, 1, 0)</f>
        <v>0</v>
      </c>
      <c r="V15" s="133">
        <f>IF(K15&lt;L15, 1, 0) + IF(M15&lt;N15, 1, 0) + IF(O15&lt;P15, 1, 0) + IF(Q15&lt;R15, 1, 0) + IF(S15&lt;T15, 1, 0)</f>
        <v>0</v>
      </c>
      <c r="W15" s="29" t="str">
        <f>IF(U15&gt;V15,D15,IF(U15&lt;V15,H15,""))</f>
        <v/>
      </c>
      <c r="X15" s="28" t="str">
        <f>IF(U15&gt;V15,H15,IF(U15&lt;V15,D15,""))</f>
        <v/>
      </c>
    </row>
    <row r="16" spans="1:25" x14ac:dyDescent="0.25">
      <c r="A16" s="29">
        <v>12</v>
      </c>
      <c r="B16" s="130" t="s">
        <v>48</v>
      </c>
      <c r="C16" s="100">
        <v>0.5625</v>
      </c>
      <c r="D16" s="127" t="s">
        <v>2</v>
      </c>
      <c r="E16" s="127" t="str">
        <f t="shared" si="3"/>
        <v>Perle Maters</v>
      </c>
      <c r="F16" s="127" t="s">
        <v>8</v>
      </c>
      <c r="G16" s="127" t="str">
        <f t="shared" si="4"/>
        <v>Alizée Markovski</v>
      </c>
      <c r="H16" s="127" t="s">
        <v>5</v>
      </c>
      <c r="I16" s="88" t="s">
        <v>4</v>
      </c>
      <c r="J16" s="127" t="str">
        <f t="shared" si="5"/>
        <v>Ella Aelst</v>
      </c>
      <c r="K16" s="41"/>
      <c r="L16" s="45"/>
      <c r="M16" s="131"/>
      <c r="N16" s="45"/>
      <c r="O16" s="131"/>
      <c r="P16" s="45"/>
      <c r="Q16" s="131"/>
      <c r="R16" s="45"/>
      <c r="S16" s="131"/>
      <c r="T16" s="43"/>
      <c r="U16" s="130">
        <f t="shared" ref="U16:U29" si="6">IF(K16&gt;L16, 1, 0) + IF(M16&gt;N16, 1, 0) + IF(O16&gt;P16, 1, 0) + IF(Q16&gt;R16, 1, 0) + IF(S16&gt;T16, 1, 0)</f>
        <v>0</v>
      </c>
      <c r="V16" s="129">
        <f t="shared" ref="V16:V29" si="7">IF(K16&lt;L16, 1, 0) + IF(M16&lt;N16, 1, 0) + IF(O16&lt;P16, 1, 0) + IF(Q16&lt;R16, 1, 0) + IF(S16&lt;T16, 1, 0)</f>
        <v>0</v>
      </c>
      <c r="W16" s="29" t="str">
        <f t="shared" ref="W16:W29" si="8">IF(U16&gt;V16,D16,IF(U16&lt;V16,H16,""))</f>
        <v/>
      </c>
      <c r="X16" s="29" t="str">
        <f t="shared" ref="X16:X29" si="9">IF(U16&gt;V16,H16,IF(U16&lt;V16,D16,""))</f>
        <v/>
      </c>
    </row>
    <row r="17" spans="1:25" x14ac:dyDescent="0.25">
      <c r="A17" s="29">
        <v>11</v>
      </c>
      <c r="B17" s="130" t="s">
        <v>48</v>
      </c>
      <c r="C17" s="100">
        <v>0.57986111111111105</v>
      </c>
      <c r="D17" s="127" t="s">
        <v>3</v>
      </c>
      <c r="E17" s="127" t="str">
        <f t="shared" si="3"/>
        <v>Lotte Leysens</v>
      </c>
      <c r="F17" s="127" t="s">
        <v>8</v>
      </c>
      <c r="G17" s="127" t="str">
        <f t="shared" si="4"/>
        <v>Ella Aelst</v>
      </c>
      <c r="H17" s="127" t="s">
        <v>4</v>
      </c>
      <c r="I17" s="88" t="s">
        <v>2</v>
      </c>
      <c r="J17" s="127" t="str">
        <f t="shared" si="5"/>
        <v>Perle Maters</v>
      </c>
      <c r="K17" s="41"/>
      <c r="L17" s="45"/>
      <c r="M17" s="131"/>
      <c r="N17" s="45"/>
      <c r="O17" s="131"/>
      <c r="P17" s="45"/>
      <c r="Q17" s="131"/>
      <c r="R17" s="45"/>
      <c r="S17" s="131"/>
      <c r="T17" s="43"/>
      <c r="U17" s="130">
        <f t="shared" si="6"/>
        <v>0</v>
      </c>
      <c r="V17" s="129">
        <f t="shared" si="7"/>
        <v>0</v>
      </c>
      <c r="W17" s="29" t="str">
        <f t="shared" si="8"/>
        <v/>
      </c>
      <c r="X17" s="29" t="str">
        <f t="shared" si="9"/>
        <v/>
      </c>
    </row>
    <row r="18" spans="1:25" x14ac:dyDescent="0.25">
      <c r="A18" s="29">
        <v>12</v>
      </c>
      <c r="B18" s="130" t="s">
        <v>48</v>
      </c>
      <c r="C18" s="100">
        <v>0.57986111111111105</v>
      </c>
      <c r="D18" s="127" t="s">
        <v>5</v>
      </c>
      <c r="E18" s="127" t="str">
        <f t="shared" si="3"/>
        <v>Alizée Markovski</v>
      </c>
      <c r="F18" s="127" t="s">
        <v>8</v>
      </c>
      <c r="G18" s="127" t="str">
        <f t="shared" si="4"/>
        <v>Evy Vandecasteele</v>
      </c>
      <c r="H18" s="127" t="s">
        <v>1</v>
      </c>
      <c r="I18" s="88" t="s">
        <v>6</v>
      </c>
      <c r="J18" s="127" t="str">
        <f t="shared" si="5"/>
        <v>Cindy Struijs</v>
      </c>
      <c r="K18" s="41"/>
      <c r="L18" s="45"/>
      <c r="M18" s="131"/>
      <c r="N18" s="45"/>
      <c r="O18" s="131"/>
      <c r="P18" s="45"/>
      <c r="Q18" s="131"/>
      <c r="R18" s="45"/>
      <c r="S18" s="131"/>
      <c r="T18" s="43"/>
      <c r="U18" s="130">
        <f t="shared" si="6"/>
        <v>0</v>
      </c>
      <c r="V18" s="129">
        <f t="shared" si="7"/>
        <v>0</v>
      </c>
      <c r="W18" s="29" t="str">
        <f t="shared" si="8"/>
        <v/>
      </c>
      <c r="X18" s="29" t="str">
        <f t="shared" si="9"/>
        <v/>
      </c>
    </row>
    <row r="19" spans="1:25" x14ac:dyDescent="0.25">
      <c r="A19" s="29">
        <v>11</v>
      </c>
      <c r="B19" s="130" t="s">
        <v>48</v>
      </c>
      <c r="C19" s="100">
        <v>0.59722222222222221</v>
      </c>
      <c r="D19" s="127" t="s">
        <v>6</v>
      </c>
      <c r="E19" s="127" t="str">
        <f t="shared" si="3"/>
        <v>Cindy Struijs</v>
      </c>
      <c r="F19" s="127" t="s">
        <v>8</v>
      </c>
      <c r="G19" s="127" t="str">
        <f t="shared" si="4"/>
        <v>Lotte Leysens</v>
      </c>
      <c r="H19" s="127" t="s">
        <v>3</v>
      </c>
      <c r="I19" s="88" t="s">
        <v>1</v>
      </c>
      <c r="J19" s="127" t="str">
        <f t="shared" si="5"/>
        <v>Evy Vandecasteele</v>
      </c>
      <c r="K19" s="41"/>
      <c r="L19" s="45"/>
      <c r="M19" s="131"/>
      <c r="N19" s="45"/>
      <c r="O19" s="131"/>
      <c r="P19" s="45"/>
      <c r="Q19" s="131"/>
      <c r="R19" s="45"/>
      <c r="S19" s="131"/>
      <c r="T19" s="43"/>
      <c r="U19" s="130">
        <f t="shared" si="6"/>
        <v>0</v>
      </c>
      <c r="V19" s="129">
        <f t="shared" si="7"/>
        <v>0</v>
      </c>
      <c r="W19" s="29" t="str">
        <f t="shared" si="8"/>
        <v/>
      </c>
      <c r="X19" s="29" t="str">
        <f t="shared" si="9"/>
        <v/>
      </c>
    </row>
    <row r="20" spans="1:25" x14ac:dyDescent="0.25">
      <c r="A20" s="29">
        <v>12</v>
      </c>
      <c r="B20" s="130" t="s">
        <v>48</v>
      </c>
      <c r="C20" s="100">
        <v>0.59722222222222221</v>
      </c>
      <c r="D20" s="127" t="s">
        <v>4</v>
      </c>
      <c r="E20" s="127" t="str">
        <f t="shared" si="3"/>
        <v>Ella Aelst</v>
      </c>
      <c r="F20" s="127" t="s">
        <v>8</v>
      </c>
      <c r="G20" s="127" t="str">
        <f t="shared" si="4"/>
        <v>Perle Maters</v>
      </c>
      <c r="H20" s="127" t="s">
        <v>2</v>
      </c>
      <c r="I20" s="88" t="s">
        <v>5</v>
      </c>
      <c r="J20" s="127" t="str">
        <f t="shared" si="5"/>
        <v>Alizée Markovski</v>
      </c>
      <c r="K20" s="41"/>
      <c r="L20" s="45"/>
      <c r="M20" s="131"/>
      <c r="N20" s="45"/>
      <c r="O20" s="131"/>
      <c r="P20" s="45"/>
      <c r="Q20" s="131"/>
      <c r="R20" s="45"/>
      <c r="S20" s="131"/>
      <c r="T20" s="43"/>
      <c r="U20" s="130">
        <f t="shared" si="6"/>
        <v>0</v>
      </c>
      <c r="V20" s="129">
        <f t="shared" si="7"/>
        <v>0</v>
      </c>
      <c r="W20" s="29" t="str">
        <f t="shared" si="8"/>
        <v/>
      </c>
      <c r="X20" s="29" t="str">
        <f t="shared" si="9"/>
        <v/>
      </c>
    </row>
    <row r="21" spans="1:25" x14ac:dyDescent="0.25">
      <c r="A21" s="29">
        <v>11</v>
      </c>
      <c r="B21" s="130" t="s">
        <v>48</v>
      </c>
      <c r="C21" s="100">
        <v>0.61458333333333337</v>
      </c>
      <c r="D21" s="127" t="s">
        <v>1</v>
      </c>
      <c r="E21" s="127" t="str">
        <f t="shared" si="3"/>
        <v>Evy Vandecasteele</v>
      </c>
      <c r="F21" s="127" t="s">
        <v>8</v>
      </c>
      <c r="G21" s="127" t="str">
        <f t="shared" si="4"/>
        <v>Lotte Leysens</v>
      </c>
      <c r="H21" s="127" t="s">
        <v>3</v>
      </c>
      <c r="I21" s="88" t="s">
        <v>2</v>
      </c>
      <c r="J21" s="127" t="str">
        <f t="shared" si="5"/>
        <v>Perle Maters</v>
      </c>
      <c r="K21" s="41"/>
      <c r="L21" s="45"/>
      <c r="M21" s="131"/>
      <c r="N21" s="45"/>
      <c r="O21" s="131"/>
      <c r="P21" s="45"/>
      <c r="Q21" s="131"/>
      <c r="R21" s="45"/>
      <c r="S21" s="131"/>
      <c r="T21" s="43"/>
      <c r="U21" s="130">
        <f t="shared" si="6"/>
        <v>0</v>
      </c>
      <c r="V21" s="129">
        <f t="shared" si="7"/>
        <v>0</v>
      </c>
      <c r="W21" s="29" t="str">
        <f t="shared" si="8"/>
        <v/>
      </c>
      <c r="X21" s="29" t="str">
        <f t="shared" si="9"/>
        <v/>
      </c>
    </row>
    <row r="22" spans="1:25" x14ac:dyDescent="0.25">
      <c r="A22" s="29">
        <v>12</v>
      </c>
      <c r="B22" s="130" t="s">
        <v>48</v>
      </c>
      <c r="C22" s="100">
        <v>0.61458333333333337</v>
      </c>
      <c r="D22" s="127" t="s">
        <v>4</v>
      </c>
      <c r="E22" s="127" t="str">
        <f t="shared" si="3"/>
        <v>Ella Aelst</v>
      </c>
      <c r="F22" s="127" t="s">
        <v>8</v>
      </c>
      <c r="G22" s="127" t="str">
        <f t="shared" si="4"/>
        <v>Alizée Markovski</v>
      </c>
      <c r="H22" s="127" t="s">
        <v>5</v>
      </c>
      <c r="I22" s="88" t="s">
        <v>6</v>
      </c>
      <c r="J22" s="127" t="str">
        <f t="shared" si="5"/>
        <v>Cindy Struijs</v>
      </c>
      <c r="K22" s="41"/>
      <c r="L22" s="45"/>
      <c r="M22" s="131"/>
      <c r="N22" s="45"/>
      <c r="O22" s="131"/>
      <c r="P22" s="45"/>
      <c r="Q22" s="131"/>
      <c r="R22" s="45"/>
      <c r="S22" s="131"/>
      <c r="T22" s="43"/>
      <c r="U22" s="130">
        <f t="shared" si="6"/>
        <v>0</v>
      </c>
      <c r="V22" s="129">
        <f t="shared" si="7"/>
        <v>0</v>
      </c>
      <c r="W22" s="29" t="str">
        <f t="shared" si="8"/>
        <v/>
      </c>
      <c r="X22" s="29" t="str">
        <f t="shared" si="9"/>
        <v/>
      </c>
    </row>
    <row r="23" spans="1:25" x14ac:dyDescent="0.25">
      <c r="A23" s="29">
        <v>11</v>
      </c>
      <c r="B23" s="130" t="s">
        <v>48</v>
      </c>
      <c r="C23" s="100">
        <v>0.63194444444444442</v>
      </c>
      <c r="D23" s="127" t="s">
        <v>2</v>
      </c>
      <c r="E23" s="127" t="str">
        <f t="shared" si="3"/>
        <v>Perle Maters</v>
      </c>
      <c r="F23" s="127" t="s">
        <v>8</v>
      </c>
      <c r="G23" s="127" t="str">
        <f t="shared" si="4"/>
        <v>Cindy Struijs</v>
      </c>
      <c r="H23" s="127" t="s">
        <v>6</v>
      </c>
      <c r="I23" s="88" t="s">
        <v>3</v>
      </c>
      <c r="J23" s="127" t="str">
        <f t="shared" si="5"/>
        <v>Lotte Leysens</v>
      </c>
      <c r="K23" s="41"/>
      <c r="L23" s="45"/>
      <c r="M23" s="131"/>
      <c r="N23" s="45"/>
      <c r="O23" s="131"/>
      <c r="P23" s="45"/>
      <c r="Q23" s="131"/>
      <c r="R23" s="45"/>
      <c r="S23" s="131"/>
      <c r="T23" s="43"/>
      <c r="U23" s="130">
        <f t="shared" si="6"/>
        <v>0</v>
      </c>
      <c r="V23" s="129">
        <f t="shared" si="7"/>
        <v>0</v>
      </c>
      <c r="W23" s="29" t="str">
        <f t="shared" si="8"/>
        <v/>
      </c>
      <c r="X23" s="29" t="str">
        <f t="shared" si="9"/>
        <v/>
      </c>
    </row>
    <row r="24" spans="1:25" x14ac:dyDescent="0.25">
      <c r="A24" s="29">
        <v>12</v>
      </c>
      <c r="B24" s="130" t="s">
        <v>48</v>
      </c>
      <c r="C24" s="100">
        <v>0.63194444444444442</v>
      </c>
      <c r="D24" s="127" t="s">
        <v>1</v>
      </c>
      <c r="E24" s="127" t="str">
        <f t="shared" si="3"/>
        <v>Evy Vandecasteele</v>
      </c>
      <c r="F24" s="127" t="s">
        <v>8</v>
      </c>
      <c r="G24" s="127" t="str">
        <f t="shared" si="4"/>
        <v>Ella Aelst</v>
      </c>
      <c r="H24" s="127" t="s">
        <v>4</v>
      </c>
      <c r="I24" s="88" t="s">
        <v>5</v>
      </c>
      <c r="J24" s="127" t="str">
        <f t="shared" si="5"/>
        <v>Alizée Markovski</v>
      </c>
      <c r="K24" s="41"/>
      <c r="L24" s="45"/>
      <c r="M24" s="131"/>
      <c r="N24" s="45"/>
      <c r="O24" s="131"/>
      <c r="P24" s="45"/>
      <c r="Q24" s="131"/>
      <c r="R24" s="45"/>
      <c r="S24" s="131"/>
      <c r="T24" s="43"/>
      <c r="U24" s="130">
        <f t="shared" si="6"/>
        <v>0</v>
      </c>
      <c r="V24" s="129">
        <f t="shared" si="7"/>
        <v>0</v>
      </c>
      <c r="W24" s="29" t="str">
        <f t="shared" si="8"/>
        <v/>
      </c>
      <c r="X24" s="29" t="str">
        <f t="shared" si="9"/>
        <v/>
      </c>
    </row>
    <row r="25" spans="1:25" x14ac:dyDescent="0.25">
      <c r="A25" s="29">
        <v>11</v>
      </c>
      <c r="B25" s="130" t="s">
        <v>48</v>
      </c>
      <c r="C25" s="100">
        <v>0.64930555555555558</v>
      </c>
      <c r="D25" s="127" t="s">
        <v>3</v>
      </c>
      <c r="E25" s="127" t="str">
        <f t="shared" si="3"/>
        <v>Lotte Leysens</v>
      </c>
      <c r="F25" s="127" t="s">
        <v>8</v>
      </c>
      <c r="G25" s="127" t="str">
        <f t="shared" si="4"/>
        <v>Perle Maters</v>
      </c>
      <c r="H25" s="127" t="s">
        <v>2</v>
      </c>
      <c r="I25" s="88" t="s">
        <v>1</v>
      </c>
      <c r="J25" s="127" t="str">
        <f t="shared" si="5"/>
        <v>Evy Vandecasteele</v>
      </c>
      <c r="K25" s="41"/>
      <c r="L25" s="45"/>
      <c r="M25" s="131"/>
      <c r="N25" s="45"/>
      <c r="O25" s="131"/>
      <c r="P25" s="45"/>
      <c r="Q25" s="131"/>
      <c r="R25" s="45"/>
      <c r="S25" s="131"/>
      <c r="T25" s="43"/>
      <c r="U25" s="130">
        <f t="shared" si="6"/>
        <v>0</v>
      </c>
      <c r="V25" s="129">
        <f t="shared" si="7"/>
        <v>0</v>
      </c>
      <c r="W25" s="29" t="str">
        <f t="shared" si="8"/>
        <v/>
      </c>
      <c r="X25" s="29" t="str">
        <f t="shared" si="9"/>
        <v/>
      </c>
    </row>
    <row r="26" spans="1:25" x14ac:dyDescent="0.25">
      <c r="A26" s="29">
        <v>12</v>
      </c>
      <c r="B26" s="130" t="s">
        <v>48</v>
      </c>
      <c r="C26" s="100">
        <v>0.64930555555555558</v>
      </c>
      <c r="D26" s="127" t="s">
        <v>5</v>
      </c>
      <c r="E26" s="127" t="str">
        <f t="shared" si="3"/>
        <v>Alizée Markovski</v>
      </c>
      <c r="F26" s="127" t="s">
        <v>8</v>
      </c>
      <c r="G26" s="127" t="str">
        <f t="shared" si="4"/>
        <v>Cindy Struijs</v>
      </c>
      <c r="H26" s="127" t="s">
        <v>6</v>
      </c>
      <c r="I26" s="88" t="s">
        <v>4</v>
      </c>
      <c r="J26" s="127" t="str">
        <f t="shared" si="5"/>
        <v>Ella Aelst</v>
      </c>
      <c r="K26" s="41"/>
      <c r="L26" s="45"/>
      <c r="M26" s="131"/>
      <c r="N26" s="45"/>
      <c r="O26" s="131"/>
      <c r="P26" s="45"/>
      <c r="Q26" s="131"/>
      <c r="R26" s="45"/>
      <c r="S26" s="131"/>
      <c r="T26" s="43"/>
      <c r="U26" s="130">
        <f t="shared" si="6"/>
        <v>0</v>
      </c>
      <c r="V26" s="129">
        <f t="shared" si="7"/>
        <v>0</v>
      </c>
      <c r="W26" s="29" t="str">
        <f t="shared" si="8"/>
        <v/>
      </c>
      <c r="X26" s="29" t="str">
        <f t="shared" si="9"/>
        <v/>
      </c>
    </row>
    <row r="27" spans="1:25" x14ac:dyDescent="0.25">
      <c r="A27" s="29">
        <v>11</v>
      </c>
      <c r="B27" s="130" t="s">
        <v>48</v>
      </c>
      <c r="C27" s="100">
        <v>0.66666666666666663</v>
      </c>
      <c r="D27" s="127" t="s">
        <v>2</v>
      </c>
      <c r="E27" s="127" t="str">
        <f t="shared" si="3"/>
        <v>Perle Maters</v>
      </c>
      <c r="F27" s="127" t="s">
        <v>8</v>
      </c>
      <c r="G27" s="127" t="str">
        <f t="shared" si="4"/>
        <v>Evy Vandecasteele</v>
      </c>
      <c r="H27" s="127" t="s">
        <v>1</v>
      </c>
      <c r="I27" s="88" t="s">
        <v>3</v>
      </c>
      <c r="J27" s="127" t="str">
        <f t="shared" si="5"/>
        <v>Lotte Leysens</v>
      </c>
      <c r="K27" s="41"/>
      <c r="L27" s="45"/>
      <c r="M27" s="131"/>
      <c r="N27" s="45"/>
      <c r="O27" s="131"/>
      <c r="P27" s="45"/>
      <c r="Q27" s="131"/>
      <c r="R27" s="45"/>
      <c r="S27" s="131"/>
      <c r="T27" s="43"/>
      <c r="U27" s="130">
        <f t="shared" si="6"/>
        <v>0</v>
      </c>
      <c r="V27" s="129">
        <f t="shared" si="7"/>
        <v>0</v>
      </c>
      <c r="W27" s="29" t="str">
        <f t="shared" si="8"/>
        <v/>
      </c>
      <c r="X27" s="29" t="str">
        <f t="shared" si="9"/>
        <v/>
      </c>
    </row>
    <row r="28" spans="1:25" x14ac:dyDescent="0.25">
      <c r="A28" s="29">
        <v>12</v>
      </c>
      <c r="B28" s="130" t="s">
        <v>48</v>
      </c>
      <c r="C28" s="100">
        <v>0.66666666666666663</v>
      </c>
      <c r="D28" s="127" t="s">
        <v>6</v>
      </c>
      <c r="E28" s="127" t="str">
        <f t="shared" si="3"/>
        <v>Cindy Struijs</v>
      </c>
      <c r="F28" s="127" t="s">
        <v>8</v>
      </c>
      <c r="G28" s="127" t="str">
        <f t="shared" si="4"/>
        <v>Ella Aelst</v>
      </c>
      <c r="H28" s="127" t="s">
        <v>4</v>
      </c>
      <c r="I28" s="88" t="s">
        <v>5</v>
      </c>
      <c r="J28" s="127" t="str">
        <f t="shared" si="5"/>
        <v>Alizée Markovski</v>
      </c>
      <c r="K28" s="41"/>
      <c r="L28" s="45"/>
      <c r="M28" s="131"/>
      <c r="N28" s="45"/>
      <c r="O28" s="131"/>
      <c r="P28" s="45"/>
      <c r="Q28" s="131"/>
      <c r="R28" s="45"/>
      <c r="S28" s="131"/>
      <c r="T28" s="43"/>
      <c r="U28" s="130">
        <f t="shared" si="6"/>
        <v>0</v>
      </c>
      <c r="V28" s="129">
        <f t="shared" si="7"/>
        <v>0</v>
      </c>
      <c r="W28" s="29" t="str">
        <f t="shared" si="8"/>
        <v/>
      </c>
      <c r="X28" s="29" t="str">
        <f t="shared" si="9"/>
        <v/>
      </c>
    </row>
    <row r="29" spans="1:25" ht="15.75" thickBot="1" x14ac:dyDescent="0.3">
      <c r="A29" s="30">
        <v>11</v>
      </c>
      <c r="B29" s="137" t="s">
        <v>48</v>
      </c>
      <c r="C29" s="101">
        <v>0.68402777777777779</v>
      </c>
      <c r="D29" s="128" t="s">
        <v>3</v>
      </c>
      <c r="E29" s="128" t="str">
        <f t="shared" si="3"/>
        <v>Lotte Leysens</v>
      </c>
      <c r="F29" s="128" t="s">
        <v>8</v>
      </c>
      <c r="G29" s="128" t="str">
        <f t="shared" si="4"/>
        <v>Alizée Markovski</v>
      </c>
      <c r="H29" s="128" t="s">
        <v>5</v>
      </c>
      <c r="I29" s="90" t="s">
        <v>6</v>
      </c>
      <c r="J29" s="128" t="str">
        <f t="shared" si="5"/>
        <v>Cindy Struijs</v>
      </c>
      <c r="K29" s="47"/>
      <c r="L29" s="46"/>
      <c r="M29" s="139"/>
      <c r="N29" s="46"/>
      <c r="O29" s="139"/>
      <c r="P29" s="46"/>
      <c r="Q29" s="139"/>
      <c r="R29" s="46"/>
      <c r="S29" s="139"/>
      <c r="T29" s="48"/>
      <c r="U29" s="137">
        <f t="shared" si="6"/>
        <v>0</v>
      </c>
      <c r="V29" s="138">
        <f t="shared" si="7"/>
        <v>0</v>
      </c>
      <c r="W29" s="30" t="str">
        <f t="shared" si="8"/>
        <v/>
      </c>
      <c r="X29" s="30" t="str">
        <f t="shared" si="9"/>
        <v/>
      </c>
    </row>
    <row r="30" spans="1:25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</row>
    <row r="31" spans="1:25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</row>
    <row r="32" spans="1:25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</row>
    <row r="33" spans="1:25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</row>
    <row r="34" spans="1:25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</row>
    <row r="35" spans="1:25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</row>
    <row r="36" spans="1:25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</row>
    <row r="38" spans="1:25" x14ac:dyDescent="0.25"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5" x14ac:dyDescent="0.25"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5" x14ac:dyDescent="0.25"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5" x14ac:dyDescent="0.25"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5" x14ac:dyDescent="0.25"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5" x14ac:dyDescent="0.25"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5" x14ac:dyDescent="0.25"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5" x14ac:dyDescent="0.25"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5" x14ac:dyDescent="0.25"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</sheetData>
  <mergeCells count="47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Q14:R14"/>
    <mergeCell ref="S14:T14"/>
    <mergeCell ref="U14:V14"/>
    <mergeCell ref="A13:H13"/>
    <mergeCell ref="D14:H14"/>
    <mergeCell ref="I14:J14"/>
    <mergeCell ref="K14:L14"/>
    <mergeCell ref="M14:N14"/>
    <mergeCell ref="O14:P14"/>
  </mergeCells>
  <pageMargins left="0.7" right="0.7" top="0.7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theme="4"/>
    <pageSetUpPr fitToPage="1"/>
  </sheetPr>
  <dimension ref="A1:Y46"/>
  <sheetViews>
    <sheetView workbookViewId="0">
      <selection activeCell="C36" sqref="C36"/>
    </sheetView>
  </sheetViews>
  <sheetFormatPr defaultColWidth="9" defaultRowHeight="15" x14ac:dyDescent="0.25"/>
  <cols>
    <col min="1" max="2" width="5.140625" style="164" customWidth="1"/>
    <col min="3" max="3" width="8" style="164" customWidth="1"/>
    <col min="4" max="4" width="4.5703125" style="164" customWidth="1"/>
    <col min="5" max="5" width="20.7109375" style="164" customWidth="1"/>
    <col min="6" max="6" width="4.5703125" style="164" customWidth="1"/>
    <col min="7" max="7" width="20.7109375" style="164" customWidth="1"/>
    <col min="8" max="9" width="4.5703125" style="164" customWidth="1"/>
    <col min="10" max="10" width="20.7109375" style="164" customWidth="1"/>
    <col min="11" max="20" width="4.28515625" style="164" customWidth="1"/>
    <col min="21" max="22" width="5.7109375" style="164" customWidth="1"/>
    <col min="23" max="23" width="5.85546875" style="164" customWidth="1"/>
    <col min="24" max="24" width="5.85546875" style="26" customWidth="1"/>
    <col min="25" max="16384" width="9" style="26"/>
  </cols>
  <sheetData>
    <row r="1" spans="1:25" ht="31.5" x14ac:dyDescent="0.5">
      <c r="A1" s="325" t="s">
        <v>406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5" ht="18.75" customHeight="1" thickBot="1" x14ac:dyDescent="0.5500000000000000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s="34" customFormat="1" ht="19.5" thickBot="1" x14ac:dyDescent="0.35">
      <c r="A3" s="326" t="s">
        <v>44</v>
      </c>
      <c r="B3" s="327"/>
      <c r="C3" s="327"/>
      <c r="D3" s="327"/>
      <c r="E3" s="327"/>
      <c r="F3" s="327"/>
      <c r="G3" s="327"/>
      <c r="H3" s="327"/>
      <c r="I3" s="328"/>
      <c r="J3" s="33"/>
      <c r="K3" s="329" t="s">
        <v>45</v>
      </c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</row>
    <row r="4" spans="1:25" ht="15.75" thickBot="1" x14ac:dyDescent="0.3">
      <c r="A4" s="35" t="s">
        <v>0</v>
      </c>
      <c r="B4" s="332" t="s">
        <v>28</v>
      </c>
      <c r="C4" s="333"/>
      <c r="D4" s="333"/>
      <c r="E4" s="334"/>
      <c r="F4" s="335" t="s">
        <v>23</v>
      </c>
      <c r="G4" s="336"/>
      <c r="H4" s="332" t="s">
        <v>25</v>
      </c>
      <c r="I4" s="334"/>
      <c r="J4" s="127"/>
      <c r="K4" s="27" t="s">
        <v>40</v>
      </c>
      <c r="L4" s="27" t="s">
        <v>41</v>
      </c>
      <c r="M4" s="27" t="s">
        <v>42</v>
      </c>
      <c r="N4" s="27" t="s">
        <v>43</v>
      </c>
      <c r="O4" s="337" t="s">
        <v>26</v>
      </c>
      <c r="P4" s="338"/>
      <c r="Q4" s="339" t="s">
        <v>28</v>
      </c>
      <c r="R4" s="340"/>
      <c r="S4" s="340"/>
      <c r="T4" s="340"/>
      <c r="U4" s="340"/>
      <c r="V4" s="340"/>
      <c r="W4" s="340"/>
      <c r="X4" s="341"/>
    </row>
    <row r="5" spans="1:25" ht="15.75" thickBot="1" x14ac:dyDescent="0.3">
      <c r="A5" s="32" t="s">
        <v>1</v>
      </c>
      <c r="B5" s="422" t="s">
        <v>411</v>
      </c>
      <c r="C5" s="320"/>
      <c r="D5" s="320"/>
      <c r="E5" s="320"/>
      <c r="F5" s="320" t="s">
        <v>71</v>
      </c>
      <c r="G5" s="320"/>
      <c r="H5" s="320"/>
      <c r="I5" s="321"/>
      <c r="J5" s="127"/>
      <c r="K5" s="136">
        <f t="shared" ref="K5:K10" si="0">COUNTIF($W$15:$W$29,A5)</f>
        <v>0</v>
      </c>
      <c r="L5" s="132">
        <f t="shared" ref="L5:L10" si="1">COUNTIF($X$15:$X$29,A5)</f>
        <v>0</v>
      </c>
      <c r="M5" s="135"/>
      <c r="N5" s="135"/>
      <c r="O5" s="322"/>
      <c r="P5" s="322"/>
      <c r="Q5" s="323" t="str">
        <f>B5</f>
        <v>Anais Romain</v>
      </c>
      <c r="R5" s="323"/>
      <c r="S5" s="323"/>
      <c r="T5" s="323"/>
      <c r="U5" s="323"/>
      <c r="V5" s="323"/>
      <c r="W5" s="323"/>
      <c r="X5" s="324"/>
    </row>
    <row r="6" spans="1:25" ht="15.75" thickBot="1" x14ac:dyDescent="0.3">
      <c r="A6" s="32" t="s">
        <v>2</v>
      </c>
      <c r="B6" s="312" t="s">
        <v>53</v>
      </c>
      <c r="C6" s="313"/>
      <c r="D6" s="313"/>
      <c r="E6" s="313"/>
      <c r="F6" s="313" t="s">
        <v>321</v>
      </c>
      <c r="G6" s="313"/>
      <c r="H6" s="313"/>
      <c r="I6" s="314"/>
      <c r="J6" s="127"/>
      <c r="K6" s="130">
        <f t="shared" si="0"/>
        <v>0</v>
      </c>
      <c r="L6" s="127">
        <f t="shared" si="1"/>
        <v>0</v>
      </c>
      <c r="M6" s="131"/>
      <c r="N6" s="131"/>
      <c r="O6" s="315"/>
      <c r="P6" s="315"/>
      <c r="Q6" s="310" t="str">
        <f t="shared" ref="Q6:Q10" si="2">B6</f>
        <v>Grace Looney</v>
      </c>
      <c r="R6" s="310"/>
      <c r="S6" s="310"/>
      <c r="T6" s="310"/>
      <c r="U6" s="310"/>
      <c r="V6" s="310"/>
      <c r="W6" s="310"/>
      <c r="X6" s="311"/>
    </row>
    <row r="7" spans="1:25" ht="15.75" thickBot="1" x14ac:dyDescent="0.3">
      <c r="A7" s="32" t="s">
        <v>3</v>
      </c>
      <c r="B7" s="312" t="s">
        <v>395</v>
      </c>
      <c r="C7" s="313"/>
      <c r="D7" s="313"/>
      <c r="E7" s="313"/>
      <c r="F7" s="313" t="s">
        <v>322</v>
      </c>
      <c r="G7" s="313"/>
      <c r="H7" s="313"/>
      <c r="I7" s="314"/>
      <c r="J7" s="127"/>
      <c r="K7" s="130">
        <f t="shared" si="0"/>
        <v>0</v>
      </c>
      <c r="L7" s="127">
        <f t="shared" si="1"/>
        <v>0</v>
      </c>
      <c r="M7" s="131"/>
      <c r="N7" s="131"/>
      <c r="O7" s="315"/>
      <c r="P7" s="315"/>
      <c r="Q7" s="310" t="str">
        <f t="shared" si="2"/>
        <v>Inthe Mermans</v>
      </c>
      <c r="R7" s="310"/>
      <c r="S7" s="310"/>
      <c r="T7" s="310"/>
      <c r="U7" s="310"/>
      <c r="V7" s="310"/>
      <c r="W7" s="310"/>
      <c r="X7" s="311"/>
    </row>
    <row r="8" spans="1:25" ht="15.75" thickBot="1" x14ac:dyDescent="0.3">
      <c r="A8" s="32" t="s">
        <v>4</v>
      </c>
      <c r="B8" s="312" t="s">
        <v>55</v>
      </c>
      <c r="C8" s="313"/>
      <c r="D8" s="313"/>
      <c r="E8" s="313"/>
      <c r="F8" s="313" t="s">
        <v>16</v>
      </c>
      <c r="G8" s="313"/>
      <c r="H8" s="313"/>
      <c r="I8" s="314"/>
      <c r="J8" s="127"/>
      <c r="K8" s="130">
        <f t="shared" si="0"/>
        <v>0</v>
      </c>
      <c r="L8" s="127">
        <f t="shared" si="1"/>
        <v>0</v>
      </c>
      <c r="M8" s="131"/>
      <c r="N8" s="131"/>
      <c r="O8" s="315"/>
      <c r="P8" s="315"/>
      <c r="Q8" s="310" t="str">
        <f t="shared" si="2"/>
        <v>Nore Colla</v>
      </c>
      <c r="R8" s="310"/>
      <c r="S8" s="310"/>
      <c r="T8" s="310"/>
      <c r="U8" s="310"/>
      <c r="V8" s="310"/>
      <c r="W8" s="310"/>
      <c r="X8" s="311"/>
    </row>
    <row r="9" spans="1:25" ht="15.75" thickBot="1" x14ac:dyDescent="0.3">
      <c r="A9" s="32" t="s">
        <v>5</v>
      </c>
      <c r="B9" s="312" t="s">
        <v>391</v>
      </c>
      <c r="C9" s="313"/>
      <c r="D9" s="313"/>
      <c r="E9" s="313"/>
      <c r="F9" s="313" t="s">
        <v>410</v>
      </c>
      <c r="G9" s="313"/>
      <c r="H9" s="313"/>
      <c r="I9" s="314"/>
      <c r="J9" s="127"/>
      <c r="K9" s="130">
        <f t="shared" si="0"/>
        <v>0</v>
      </c>
      <c r="L9" s="127">
        <f t="shared" si="1"/>
        <v>0</v>
      </c>
      <c r="M9" s="131"/>
      <c r="N9" s="131"/>
      <c r="O9" s="315"/>
      <c r="P9" s="315"/>
      <c r="Q9" s="310" t="str">
        <f t="shared" si="2"/>
        <v>Lola Sevilla</v>
      </c>
      <c r="R9" s="310"/>
      <c r="S9" s="310"/>
      <c r="T9" s="310"/>
      <c r="U9" s="310"/>
      <c r="V9" s="310"/>
      <c r="W9" s="310"/>
      <c r="X9" s="311"/>
    </row>
    <row r="10" spans="1:25" ht="15.75" thickBot="1" x14ac:dyDescent="0.3">
      <c r="A10" s="32" t="s">
        <v>6</v>
      </c>
      <c r="B10" s="304" t="s">
        <v>341</v>
      </c>
      <c r="C10" s="305"/>
      <c r="D10" s="305"/>
      <c r="E10" s="305"/>
      <c r="F10" s="305" t="s">
        <v>337</v>
      </c>
      <c r="G10" s="305"/>
      <c r="H10" s="305"/>
      <c r="I10" s="306"/>
      <c r="J10" s="127"/>
      <c r="K10" s="137">
        <f t="shared" si="0"/>
        <v>0</v>
      </c>
      <c r="L10" s="128">
        <f t="shared" si="1"/>
        <v>0</v>
      </c>
      <c r="M10" s="139"/>
      <c r="N10" s="139"/>
      <c r="O10" s="307"/>
      <c r="P10" s="307"/>
      <c r="Q10" s="308" t="str">
        <f t="shared" si="2"/>
        <v>Emma Dantinne</v>
      </c>
      <c r="R10" s="308"/>
      <c r="S10" s="308"/>
      <c r="T10" s="308"/>
      <c r="U10" s="308"/>
      <c r="V10" s="308"/>
      <c r="W10" s="308"/>
      <c r="X10" s="309"/>
    </row>
    <row r="11" spans="1:25" x14ac:dyDescent="0.25">
      <c r="A11" s="26"/>
      <c r="B11" s="26"/>
      <c r="C11" s="26"/>
      <c r="E11" s="26"/>
      <c r="F11" s="26"/>
      <c r="G11" s="26"/>
      <c r="H11" s="26"/>
      <c r="I11" s="26"/>
      <c r="J11" s="26"/>
      <c r="K11" s="26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1:25" ht="15.75" thickBot="1" x14ac:dyDescent="0.3">
      <c r="A12" s="26"/>
      <c r="B12" s="26"/>
      <c r="C12" s="26"/>
      <c r="E12" s="26"/>
      <c r="F12" s="26"/>
      <c r="G12" s="26"/>
      <c r="H12" s="26"/>
      <c r="I12" s="26"/>
      <c r="J12" s="26"/>
      <c r="K12" s="26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1:25" ht="15.75" thickBot="1" x14ac:dyDescent="0.3">
      <c r="A13" s="298" t="s">
        <v>46</v>
      </c>
      <c r="B13" s="299"/>
      <c r="C13" s="299"/>
      <c r="D13" s="299"/>
      <c r="E13" s="299"/>
      <c r="F13" s="299"/>
      <c r="G13" s="299"/>
      <c r="H13" s="300"/>
      <c r="I13" s="26"/>
      <c r="J13" s="26"/>
      <c r="K13" s="26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5" ht="15.75" thickBot="1" x14ac:dyDescent="0.3">
      <c r="A14" s="36" t="s">
        <v>27</v>
      </c>
      <c r="B14" s="126" t="s">
        <v>29</v>
      </c>
      <c r="C14" s="36" t="s">
        <v>24</v>
      </c>
      <c r="D14" s="301" t="s">
        <v>33</v>
      </c>
      <c r="E14" s="301"/>
      <c r="F14" s="301"/>
      <c r="G14" s="301"/>
      <c r="H14" s="301"/>
      <c r="I14" s="302" t="s">
        <v>34</v>
      </c>
      <c r="J14" s="301"/>
      <c r="K14" s="298" t="s">
        <v>35</v>
      </c>
      <c r="L14" s="303"/>
      <c r="M14" s="299" t="s">
        <v>36</v>
      </c>
      <c r="N14" s="303"/>
      <c r="O14" s="299" t="s">
        <v>37</v>
      </c>
      <c r="P14" s="303"/>
      <c r="Q14" s="299" t="s">
        <v>38</v>
      </c>
      <c r="R14" s="303"/>
      <c r="S14" s="299" t="s">
        <v>39</v>
      </c>
      <c r="T14" s="300"/>
      <c r="U14" s="298" t="s">
        <v>32</v>
      </c>
      <c r="V14" s="299"/>
      <c r="W14" s="36" t="s">
        <v>30</v>
      </c>
      <c r="X14" s="36" t="s">
        <v>31</v>
      </c>
    </row>
    <row r="15" spans="1:25" x14ac:dyDescent="0.25">
      <c r="A15" s="28">
        <v>17</v>
      </c>
      <c r="B15" s="136" t="s">
        <v>48</v>
      </c>
      <c r="C15" s="99">
        <v>0.5625</v>
      </c>
      <c r="D15" s="132" t="s">
        <v>1</v>
      </c>
      <c r="E15" s="132" t="str">
        <f t="shared" ref="E15:E29" si="3">VLOOKUP(D15,$A$5:$I$10,2)</f>
        <v>Anais Romain</v>
      </c>
      <c r="F15" s="132" t="s">
        <v>8</v>
      </c>
      <c r="G15" s="132" t="str">
        <f t="shared" ref="G15:G29" si="4">VLOOKUP(H15,$A$5:$I$10,2)</f>
        <v>Emma Dantinne</v>
      </c>
      <c r="H15" s="132" t="s">
        <v>6</v>
      </c>
      <c r="I15" s="31" t="s">
        <v>3</v>
      </c>
      <c r="J15" s="132" t="str">
        <f t="shared" ref="J15:J29" si="5">VLOOKUP(I15,$A$5:$I$10,2)</f>
        <v>Inthe Mermans</v>
      </c>
      <c r="K15" s="40"/>
      <c r="L15" s="44"/>
      <c r="M15" s="135"/>
      <c r="N15" s="44"/>
      <c r="O15" s="135"/>
      <c r="P15" s="44"/>
      <c r="Q15" s="135"/>
      <c r="R15" s="44"/>
      <c r="S15" s="135"/>
      <c r="T15" s="42"/>
      <c r="U15" s="136">
        <f>IF(K15&gt;L15, 1, 0) + IF(M15&gt;N15, 1, 0) + IF(O15&gt;P15, 1, 0) + IF(Q15&gt;R15, 1, 0) + IF(S15&gt;T15, 1, 0)</f>
        <v>0</v>
      </c>
      <c r="V15" s="133">
        <f>IF(K15&lt;L15, 1, 0) + IF(M15&lt;N15, 1, 0) + IF(O15&lt;P15, 1, 0) + IF(Q15&lt;R15, 1, 0) + IF(S15&lt;T15, 1, 0)</f>
        <v>0</v>
      </c>
      <c r="W15" s="29" t="str">
        <f>IF(U15&gt;V15,D15,IF(U15&lt;V15,H15,""))</f>
        <v/>
      </c>
      <c r="X15" s="28" t="str">
        <f>IF(U15&gt;V15,H15,IF(U15&lt;V15,D15,""))</f>
        <v/>
      </c>
    </row>
    <row r="16" spans="1:25" x14ac:dyDescent="0.25">
      <c r="A16" s="29">
        <v>18</v>
      </c>
      <c r="B16" s="130" t="s">
        <v>48</v>
      </c>
      <c r="C16" s="100">
        <v>0.5625</v>
      </c>
      <c r="D16" s="127" t="s">
        <v>2</v>
      </c>
      <c r="E16" s="127" t="str">
        <f t="shared" si="3"/>
        <v>Grace Looney</v>
      </c>
      <c r="F16" s="127" t="s">
        <v>8</v>
      </c>
      <c r="G16" s="127" t="str">
        <f t="shared" si="4"/>
        <v>Lola Sevilla</v>
      </c>
      <c r="H16" s="127" t="s">
        <v>5</v>
      </c>
      <c r="I16" s="88" t="s">
        <v>4</v>
      </c>
      <c r="J16" s="127" t="str">
        <f t="shared" si="5"/>
        <v>Nore Colla</v>
      </c>
      <c r="K16" s="41"/>
      <c r="L16" s="45"/>
      <c r="M16" s="131"/>
      <c r="N16" s="45"/>
      <c r="O16" s="131"/>
      <c r="P16" s="45"/>
      <c r="Q16" s="131"/>
      <c r="R16" s="45"/>
      <c r="S16" s="131"/>
      <c r="T16" s="43"/>
      <c r="U16" s="130">
        <f t="shared" ref="U16:U29" si="6">IF(K16&gt;L16, 1, 0) + IF(M16&gt;N16, 1, 0) + IF(O16&gt;P16, 1, 0) + IF(Q16&gt;R16, 1, 0) + IF(S16&gt;T16, 1, 0)</f>
        <v>0</v>
      </c>
      <c r="V16" s="129">
        <f t="shared" ref="V16:V29" si="7">IF(K16&lt;L16, 1, 0) + IF(M16&lt;N16, 1, 0) + IF(O16&lt;P16, 1, 0) + IF(Q16&lt;R16, 1, 0) + IF(S16&lt;T16, 1, 0)</f>
        <v>0</v>
      </c>
      <c r="W16" s="29" t="str">
        <f t="shared" ref="W16:W29" si="8">IF(U16&gt;V16,D16,IF(U16&lt;V16,H16,""))</f>
        <v/>
      </c>
      <c r="X16" s="29" t="str">
        <f t="shared" ref="X16:X29" si="9">IF(U16&gt;V16,H16,IF(U16&lt;V16,D16,""))</f>
        <v/>
      </c>
    </row>
    <row r="17" spans="1:25" x14ac:dyDescent="0.25">
      <c r="A17" s="29">
        <v>17</v>
      </c>
      <c r="B17" s="130" t="s">
        <v>48</v>
      </c>
      <c r="C17" s="100">
        <v>0.57986111111111105</v>
      </c>
      <c r="D17" s="127" t="s">
        <v>3</v>
      </c>
      <c r="E17" s="127" t="str">
        <f t="shared" si="3"/>
        <v>Inthe Mermans</v>
      </c>
      <c r="F17" s="127" t="s">
        <v>8</v>
      </c>
      <c r="G17" s="127" t="str">
        <f t="shared" si="4"/>
        <v>Nore Colla</v>
      </c>
      <c r="H17" s="127" t="s">
        <v>4</v>
      </c>
      <c r="I17" s="88" t="s">
        <v>2</v>
      </c>
      <c r="J17" s="127" t="str">
        <f t="shared" si="5"/>
        <v>Grace Looney</v>
      </c>
      <c r="K17" s="41"/>
      <c r="L17" s="45"/>
      <c r="M17" s="131"/>
      <c r="N17" s="45"/>
      <c r="O17" s="131"/>
      <c r="P17" s="45"/>
      <c r="Q17" s="131"/>
      <c r="R17" s="45"/>
      <c r="S17" s="131"/>
      <c r="T17" s="43"/>
      <c r="U17" s="130">
        <f t="shared" si="6"/>
        <v>0</v>
      </c>
      <c r="V17" s="129">
        <f t="shared" si="7"/>
        <v>0</v>
      </c>
      <c r="W17" s="29" t="str">
        <f t="shared" si="8"/>
        <v/>
      </c>
      <c r="X17" s="29" t="str">
        <f t="shared" si="9"/>
        <v/>
      </c>
    </row>
    <row r="18" spans="1:25" x14ac:dyDescent="0.25">
      <c r="A18" s="29">
        <v>18</v>
      </c>
      <c r="B18" s="130" t="s">
        <v>48</v>
      </c>
      <c r="C18" s="100">
        <v>0.57986111111111105</v>
      </c>
      <c r="D18" s="127" t="s">
        <v>5</v>
      </c>
      <c r="E18" s="127" t="str">
        <f t="shared" si="3"/>
        <v>Lola Sevilla</v>
      </c>
      <c r="F18" s="127" t="s">
        <v>8</v>
      </c>
      <c r="G18" s="127" t="str">
        <f t="shared" si="4"/>
        <v>Anais Romain</v>
      </c>
      <c r="H18" s="127" t="s">
        <v>1</v>
      </c>
      <c r="I18" s="88" t="s">
        <v>6</v>
      </c>
      <c r="J18" s="127" t="str">
        <f t="shared" si="5"/>
        <v>Emma Dantinne</v>
      </c>
      <c r="K18" s="41"/>
      <c r="L18" s="45"/>
      <c r="M18" s="131"/>
      <c r="N18" s="45"/>
      <c r="O18" s="131"/>
      <c r="P18" s="45"/>
      <c r="Q18" s="131"/>
      <c r="R18" s="45"/>
      <c r="S18" s="131"/>
      <c r="T18" s="43"/>
      <c r="U18" s="130">
        <f t="shared" si="6"/>
        <v>0</v>
      </c>
      <c r="V18" s="129">
        <f t="shared" si="7"/>
        <v>0</v>
      </c>
      <c r="W18" s="29" t="str">
        <f t="shared" si="8"/>
        <v/>
      </c>
      <c r="X18" s="29" t="str">
        <f t="shared" si="9"/>
        <v/>
      </c>
    </row>
    <row r="19" spans="1:25" x14ac:dyDescent="0.25">
      <c r="A19" s="29">
        <v>17</v>
      </c>
      <c r="B19" s="130" t="s">
        <v>48</v>
      </c>
      <c r="C19" s="100">
        <v>0.59722222222222221</v>
      </c>
      <c r="D19" s="127" t="s">
        <v>6</v>
      </c>
      <c r="E19" s="127" t="str">
        <f t="shared" si="3"/>
        <v>Emma Dantinne</v>
      </c>
      <c r="F19" s="127" t="s">
        <v>8</v>
      </c>
      <c r="G19" s="127" t="str">
        <f t="shared" si="4"/>
        <v>Inthe Mermans</v>
      </c>
      <c r="H19" s="127" t="s">
        <v>3</v>
      </c>
      <c r="I19" s="88" t="s">
        <v>1</v>
      </c>
      <c r="J19" s="127" t="str">
        <f t="shared" si="5"/>
        <v>Anais Romain</v>
      </c>
      <c r="K19" s="41"/>
      <c r="L19" s="45"/>
      <c r="M19" s="131"/>
      <c r="N19" s="45"/>
      <c r="O19" s="131"/>
      <c r="P19" s="45"/>
      <c r="Q19" s="131"/>
      <c r="R19" s="45"/>
      <c r="S19" s="131"/>
      <c r="T19" s="43"/>
      <c r="U19" s="130">
        <f t="shared" si="6"/>
        <v>0</v>
      </c>
      <c r="V19" s="129">
        <f t="shared" si="7"/>
        <v>0</v>
      </c>
      <c r="W19" s="29" t="str">
        <f t="shared" si="8"/>
        <v/>
      </c>
      <c r="X19" s="29" t="str">
        <f t="shared" si="9"/>
        <v/>
      </c>
    </row>
    <row r="20" spans="1:25" x14ac:dyDescent="0.25">
      <c r="A20" s="29">
        <v>18</v>
      </c>
      <c r="B20" s="130" t="s">
        <v>48</v>
      </c>
      <c r="C20" s="100">
        <v>0.59722222222222221</v>
      </c>
      <c r="D20" s="127" t="s">
        <v>4</v>
      </c>
      <c r="E20" s="127" t="str">
        <f t="shared" si="3"/>
        <v>Nore Colla</v>
      </c>
      <c r="F20" s="127" t="s">
        <v>8</v>
      </c>
      <c r="G20" s="127" t="str">
        <f t="shared" si="4"/>
        <v>Grace Looney</v>
      </c>
      <c r="H20" s="127" t="s">
        <v>2</v>
      </c>
      <c r="I20" s="88" t="s">
        <v>5</v>
      </c>
      <c r="J20" s="127" t="str">
        <f t="shared" si="5"/>
        <v>Lola Sevilla</v>
      </c>
      <c r="K20" s="41"/>
      <c r="L20" s="45"/>
      <c r="M20" s="131"/>
      <c r="N20" s="45"/>
      <c r="O20" s="131"/>
      <c r="P20" s="45"/>
      <c r="Q20" s="131"/>
      <c r="R20" s="45"/>
      <c r="S20" s="131"/>
      <c r="T20" s="43"/>
      <c r="U20" s="130">
        <f t="shared" si="6"/>
        <v>0</v>
      </c>
      <c r="V20" s="129">
        <f t="shared" si="7"/>
        <v>0</v>
      </c>
      <c r="W20" s="29" t="str">
        <f t="shared" si="8"/>
        <v/>
      </c>
      <c r="X20" s="29" t="str">
        <f t="shared" si="9"/>
        <v/>
      </c>
    </row>
    <row r="21" spans="1:25" x14ac:dyDescent="0.25">
      <c r="A21" s="29">
        <v>17</v>
      </c>
      <c r="B21" s="130" t="s">
        <v>48</v>
      </c>
      <c r="C21" s="100">
        <v>0.61458333333333337</v>
      </c>
      <c r="D21" s="127" t="s">
        <v>1</v>
      </c>
      <c r="E21" s="127" t="str">
        <f t="shared" si="3"/>
        <v>Anais Romain</v>
      </c>
      <c r="F21" s="127" t="s">
        <v>8</v>
      </c>
      <c r="G21" s="127" t="str">
        <f t="shared" si="4"/>
        <v>Inthe Mermans</v>
      </c>
      <c r="H21" s="127" t="s">
        <v>3</v>
      </c>
      <c r="I21" s="88" t="s">
        <v>2</v>
      </c>
      <c r="J21" s="127" t="str">
        <f t="shared" si="5"/>
        <v>Grace Looney</v>
      </c>
      <c r="K21" s="41"/>
      <c r="L21" s="45"/>
      <c r="M21" s="131"/>
      <c r="N21" s="45"/>
      <c r="O21" s="131"/>
      <c r="P21" s="45"/>
      <c r="Q21" s="131"/>
      <c r="R21" s="45"/>
      <c r="S21" s="131"/>
      <c r="T21" s="43"/>
      <c r="U21" s="130">
        <f t="shared" si="6"/>
        <v>0</v>
      </c>
      <c r="V21" s="129">
        <f t="shared" si="7"/>
        <v>0</v>
      </c>
      <c r="W21" s="29" t="str">
        <f t="shared" si="8"/>
        <v/>
      </c>
      <c r="X21" s="29" t="str">
        <f t="shared" si="9"/>
        <v/>
      </c>
    </row>
    <row r="22" spans="1:25" x14ac:dyDescent="0.25">
      <c r="A22" s="29">
        <v>18</v>
      </c>
      <c r="B22" s="130" t="s">
        <v>48</v>
      </c>
      <c r="C22" s="100">
        <v>0.61458333333333337</v>
      </c>
      <c r="D22" s="127" t="s">
        <v>4</v>
      </c>
      <c r="E22" s="127" t="str">
        <f t="shared" si="3"/>
        <v>Nore Colla</v>
      </c>
      <c r="F22" s="127" t="s">
        <v>8</v>
      </c>
      <c r="G22" s="127" t="str">
        <f t="shared" si="4"/>
        <v>Lola Sevilla</v>
      </c>
      <c r="H22" s="127" t="s">
        <v>5</v>
      </c>
      <c r="I22" s="88" t="s">
        <v>6</v>
      </c>
      <c r="J22" s="127" t="str">
        <f t="shared" si="5"/>
        <v>Emma Dantinne</v>
      </c>
      <c r="K22" s="41"/>
      <c r="L22" s="45"/>
      <c r="M22" s="131"/>
      <c r="N22" s="45"/>
      <c r="O22" s="131"/>
      <c r="P22" s="45"/>
      <c r="Q22" s="131"/>
      <c r="R22" s="45"/>
      <c r="S22" s="131"/>
      <c r="T22" s="43"/>
      <c r="U22" s="130">
        <f t="shared" si="6"/>
        <v>0</v>
      </c>
      <c r="V22" s="129">
        <f t="shared" si="7"/>
        <v>0</v>
      </c>
      <c r="W22" s="29" t="str">
        <f t="shared" si="8"/>
        <v/>
      </c>
      <c r="X22" s="29" t="str">
        <f t="shared" si="9"/>
        <v/>
      </c>
    </row>
    <row r="23" spans="1:25" x14ac:dyDescent="0.25">
      <c r="A23" s="29">
        <v>17</v>
      </c>
      <c r="B23" s="130" t="s">
        <v>48</v>
      </c>
      <c r="C23" s="100">
        <v>0.63194444444444442</v>
      </c>
      <c r="D23" s="127" t="s">
        <v>2</v>
      </c>
      <c r="E23" s="127" t="str">
        <f t="shared" si="3"/>
        <v>Grace Looney</v>
      </c>
      <c r="F23" s="127" t="s">
        <v>8</v>
      </c>
      <c r="G23" s="127" t="str">
        <f t="shared" si="4"/>
        <v>Emma Dantinne</v>
      </c>
      <c r="H23" s="127" t="s">
        <v>6</v>
      </c>
      <c r="I23" s="88" t="s">
        <v>3</v>
      </c>
      <c r="J23" s="127" t="str">
        <f t="shared" si="5"/>
        <v>Inthe Mermans</v>
      </c>
      <c r="K23" s="41"/>
      <c r="L23" s="45"/>
      <c r="M23" s="131"/>
      <c r="N23" s="45"/>
      <c r="O23" s="131"/>
      <c r="P23" s="45"/>
      <c r="Q23" s="131"/>
      <c r="R23" s="45"/>
      <c r="S23" s="131"/>
      <c r="T23" s="43"/>
      <c r="U23" s="130">
        <f t="shared" si="6"/>
        <v>0</v>
      </c>
      <c r="V23" s="129">
        <f t="shared" si="7"/>
        <v>0</v>
      </c>
      <c r="W23" s="29" t="str">
        <f t="shared" si="8"/>
        <v/>
      </c>
      <c r="X23" s="29" t="str">
        <f t="shared" si="9"/>
        <v/>
      </c>
    </row>
    <row r="24" spans="1:25" x14ac:dyDescent="0.25">
      <c r="A24" s="29">
        <v>18</v>
      </c>
      <c r="B24" s="130" t="s">
        <v>48</v>
      </c>
      <c r="C24" s="100">
        <v>0.63194444444444442</v>
      </c>
      <c r="D24" s="127" t="s">
        <v>1</v>
      </c>
      <c r="E24" s="127" t="str">
        <f t="shared" si="3"/>
        <v>Anais Romain</v>
      </c>
      <c r="F24" s="127" t="s">
        <v>8</v>
      </c>
      <c r="G24" s="127" t="str">
        <f t="shared" si="4"/>
        <v>Nore Colla</v>
      </c>
      <c r="H24" s="127" t="s">
        <v>4</v>
      </c>
      <c r="I24" s="88" t="s">
        <v>5</v>
      </c>
      <c r="J24" s="127" t="str">
        <f t="shared" si="5"/>
        <v>Lola Sevilla</v>
      </c>
      <c r="K24" s="41"/>
      <c r="L24" s="45"/>
      <c r="M24" s="131"/>
      <c r="N24" s="45"/>
      <c r="O24" s="131"/>
      <c r="P24" s="45"/>
      <c r="Q24" s="131"/>
      <c r="R24" s="45"/>
      <c r="S24" s="131"/>
      <c r="T24" s="43"/>
      <c r="U24" s="130">
        <f t="shared" si="6"/>
        <v>0</v>
      </c>
      <c r="V24" s="129">
        <f t="shared" si="7"/>
        <v>0</v>
      </c>
      <c r="W24" s="29" t="str">
        <f t="shared" si="8"/>
        <v/>
      </c>
      <c r="X24" s="29" t="str">
        <f t="shared" si="9"/>
        <v/>
      </c>
    </row>
    <row r="25" spans="1:25" x14ac:dyDescent="0.25">
      <c r="A25" s="29">
        <v>17</v>
      </c>
      <c r="B25" s="130" t="s">
        <v>48</v>
      </c>
      <c r="C25" s="100">
        <v>0.64930555555555558</v>
      </c>
      <c r="D25" s="127" t="s">
        <v>3</v>
      </c>
      <c r="E25" s="127" t="str">
        <f t="shared" si="3"/>
        <v>Inthe Mermans</v>
      </c>
      <c r="F25" s="127" t="s">
        <v>8</v>
      </c>
      <c r="G25" s="127" t="str">
        <f t="shared" si="4"/>
        <v>Grace Looney</v>
      </c>
      <c r="H25" s="127" t="s">
        <v>2</v>
      </c>
      <c r="I25" s="88" t="s">
        <v>1</v>
      </c>
      <c r="J25" s="127" t="str">
        <f t="shared" si="5"/>
        <v>Anais Romain</v>
      </c>
      <c r="K25" s="41"/>
      <c r="L25" s="45"/>
      <c r="M25" s="131"/>
      <c r="N25" s="45"/>
      <c r="O25" s="131"/>
      <c r="P25" s="45"/>
      <c r="Q25" s="131"/>
      <c r="R25" s="45"/>
      <c r="S25" s="131"/>
      <c r="T25" s="43"/>
      <c r="U25" s="130">
        <f t="shared" si="6"/>
        <v>0</v>
      </c>
      <c r="V25" s="129">
        <f t="shared" si="7"/>
        <v>0</v>
      </c>
      <c r="W25" s="29" t="str">
        <f t="shared" si="8"/>
        <v/>
      </c>
      <c r="X25" s="29" t="str">
        <f t="shared" si="9"/>
        <v/>
      </c>
    </row>
    <row r="26" spans="1:25" x14ac:dyDescent="0.25">
      <c r="A26" s="29">
        <v>18</v>
      </c>
      <c r="B26" s="130" t="s">
        <v>48</v>
      </c>
      <c r="C26" s="100">
        <v>0.64930555555555558</v>
      </c>
      <c r="D26" s="127" t="s">
        <v>5</v>
      </c>
      <c r="E26" s="127" t="str">
        <f t="shared" si="3"/>
        <v>Lola Sevilla</v>
      </c>
      <c r="F26" s="127" t="s">
        <v>8</v>
      </c>
      <c r="G26" s="127" t="str">
        <f t="shared" si="4"/>
        <v>Emma Dantinne</v>
      </c>
      <c r="H26" s="127" t="s">
        <v>6</v>
      </c>
      <c r="I26" s="88" t="s">
        <v>4</v>
      </c>
      <c r="J26" s="127" t="str">
        <f t="shared" si="5"/>
        <v>Nore Colla</v>
      </c>
      <c r="K26" s="41"/>
      <c r="L26" s="45"/>
      <c r="M26" s="131"/>
      <c r="N26" s="45"/>
      <c r="O26" s="131"/>
      <c r="P26" s="45"/>
      <c r="Q26" s="131"/>
      <c r="R26" s="45"/>
      <c r="S26" s="131"/>
      <c r="T26" s="43"/>
      <c r="U26" s="130">
        <f t="shared" si="6"/>
        <v>0</v>
      </c>
      <c r="V26" s="129">
        <f t="shared" si="7"/>
        <v>0</v>
      </c>
      <c r="W26" s="29" t="str">
        <f t="shared" si="8"/>
        <v/>
      </c>
      <c r="X26" s="29" t="str">
        <f t="shared" si="9"/>
        <v/>
      </c>
    </row>
    <row r="27" spans="1:25" x14ac:dyDescent="0.25">
      <c r="A27" s="29">
        <v>17</v>
      </c>
      <c r="B27" s="130" t="s">
        <v>48</v>
      </c>
      <c r="C27" s="100">
        <v>0.66666666666666663</v>
      </c>
      <c r="D27" s="127" t="s">
        <v>2</v>
      </c>
      <c r="E27" s="127" t="str">
        <f t="shared" si="3"/>
        <v>Grace Looney</v>
      </c>
      <c r="F27" s="127" t="s">
        <v>8</v>
      </c>
      <c r="G27" s="127" t="str">
        <f t="shared" si="4"/>
        <v>Anais Romain</v>
      </c>
      <c r="H27" s="127" t="s">
        <v>1</v>
      </c>
      <c r="I27" s="88" t="s">
        <v>3</v>
      </c>
      <c r="J27" s="127" t="str">
        <f t="shared" si="5"/>
        <v>Inthe Mermans</v>
      </c>
      <c r="K27" s="41"/>
      <c r="L27" s="45"/>
      <c r="M27" s="131"/>
      <c r="N27" s="45"/>
      <c r="O27" s="131"/>
      <c r="P27" s="45"/>
      <c r="Q27" s="131"/>
      <c r="R27" s="45"/>
      <c r="S27" s="131"/>
      <c r="T27" s="43"/>
      <c r="U27" s="130">
        <f t="shared" si="6"/>
        <v>0</v>
      </c>
      <c r="V27" s="129">
        <f t="shared" si="7"/>
        <v>0</v>
      </c>
      <c r="W27" s="29" t="str">
        <f t="shared" si="8"/>
        <v/>
      </c>
      <c r="X27" s="29" t="str">
        <f t="shared" si="9"/>
        <v/>
      </c>
    </row>
    <row r="28" spans="1:25" x14ac:dyDescent="0.25">
      <c r="A28" s="29">
        <v>18</v>
      </c>
      <c r="B28" s="130" t="s">
        <v>48</v>
      </c>
      <c r="C28" s="100">
        <v>0.66666666666666663</v>
      </c>
      <c r="D28" s="127" t="s">
        <v>6</v>
      </c>
      <c r="E28" s="127" t="str">
        <f t="shared" si="3"/>
        <v>Emma Dantinne</v>
      </c>
      <c r="F28" s="127" t="s">
        <v>8</v>
      </c>
      <c r="G28" s="127" t="str">
        <f t="shared" si="4"/>
        <v>Nore Colla</v>
      </c>
      <c r="H28" s="127" t="s">
        <v>4</v>
      </c>
      <c r="I28" s="88" t="s">
        <v>5</v>
      </c>
      <c r="J28" s="127" t="str">
        <f t="shared" si="5"/>
        <v>Lola Sevilla</v>
      </c>
      <c r="K28" s="41"/>
      <c r="L28" s="45"/>
      <c r="M28" s="131"/>
      <c r="N28" s="45"/>
      <c r="O28" s="131"/>
      <c r="P28" s="45"/>
      <c r="Q28" s="131"/>
      <c r="R28" s="45"/>
      <c r="S28" s="131"/>
      <c r="T28" s="43"/>
      <c r="U28" s="130">
        <f t="shared" si="6"/>
        <v>0</v>
      </c>
      <c r="V28" s="129">
        <f t="shared" si="7"/>
        <v>0</v>
      </c>
      <c r="W28" s="29" t="str">
        <f t="shared" si="8"/>
        <v/>
      </c>
      <c r="X28" s="29" t="str">
        <f t="shared" si="9"/>
        <v/>
      </c>
    </row>
    <row r="29" spans="1:25" ht="15.75" thickBot="1" x14ac:dyDescent="0.3">
      <c r="A29" s="30">
        <v>17</v>
      </c>
      <c r="B29" s="137" t="s">
        <v>48</v>
      </c>
      <c r="C29" s="101">
        <v>0.68402777777777779</v>
      </c>
      <c r="D29" s="128" t="s">
        <v>3</v>
      </c>
      <c r="E29" s="128" t="str">
        <f t="shared" si="3"/>
        <v>Inthe Mermans</v>
      </c>
      <c r="F29" s="128" t="s">
        <v>8</v>
      </c>
      <c r="G29" s="128" t="str">
        <f t="shared" si="4"/>
        <v>Lola Sevilla</v>
      </c>
      <c r="H29" s="128" t="s">
        <v>5</v>
      </c>
      <c r="I29" s="90" t="s">
        <v>6</v>
      </c>
      <c r="J29" s="128" t="str">
        <f t="shared" si="5"/>
        <v>Emma Dantinne</v>
      </c>
      <c r="K29" s="47"/>
      <c r="L29" s="46"/>
      <c r="M29" s="139"/>
      <c r="N29" s="46"/>
      <c r="O29" s="139"/>
      <c r="P29" s="46"/>
      <c r="Q29" s="139"/>
      <c r="R29" s="46"/>
      <c r="S29" s="139"/>
      <c r="T29" s="48"/>
      <c r="U29" s="137">
        <f t="shared" si="6"/>
        <v>0</v>
      </c>
      <c r="V29" s="138">
        <f t="shared" si="7"/>
        <v>0</v>
      </c>
      <c r="W29" s="30" t="str">
        <f t="shared" si="8"/>
        <v/>
      </c>
      <c r="X29" s="30" t="str">
        <f t="shared" si="9"/>
        <v/>
      </c>
    </row>
    <row r="30" spans="1:25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</row>
    <row r="31" spans="1:25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</row>
    <row r="32" spans="1:25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</row>
    <row r="33" spans="1:25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</row>
    <row r="34" spans="1:25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</row>
    <row r="35" spans="1:25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</row>
    <row r="36" spans="1:25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</row>
    <row r="38" spans="1:25" x14ac:dyDescent="0.25"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5" x14ac:dyDescent="0.25"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5" x14ac:dyDescent="0.25"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5" x14ac:dyDescent="0.25"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5" x14ac:dyDescent="0.25"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5" x14ac:dyDescent="0.25"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5" x14ac:dyDescent="0.25"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5" x14ac:dyDescent="0.25"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5" x14ac:dyDescent="0.25"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</sheetData>
  <mergeCells count="47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Q14:R14"/>
    <mergeCell ref="S14:T14"/>
    <mergeCell ref="U14:V14"/>
    <mergeCell ref="A13:H13"/>
    <mergeCell ref="D14:H14"/>
    <mergeCell ref="I14:J14"/>
    <mergeCell ref="K14:L14"/>
    <mergeCell ref="M14:N14"/>
    <mergeCell ref="O14:P14"/>
  </mergeCells>
  <pageMargins left="0.7" right="0.7" top="0.75" bottom="0.75" header="0.3" footer="0.3"/>
  <pageSetup paperSize="9" scale="7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theme="3" tint="0.79998168889431442"/>
    <pageSetUpPr fitToPage="1"/>
  </sheetPr>
  <dimension ref="A1:Y31"/>
  <sheetViews>
    <sheetView workbookViewId="0">
      <selection sqref="A1:XFD1048576"/>
    </sheetView>
  </sheetViews>
  <sheetFormatPr defaultColWidth="9" defaultRowHeight="15" x14ac:dyDescent="0.25"/>
  <cols>
    <col min="1" max="2" width="5.140625" style="164" customWidth="1"/>
    <col min="3" max="3" width="8" style="164" customWidth="1"/>
    <col min="4" max="4" width="4.5703125" style="164" customWidth="1"/>
    <col min="5" max="5" width="20.7109375" style="164" customWidth="1"/>
    <col min="6" max="6" width="4.5703125" style="164" customWidth="1"/>
    <col min="7" max="7" width="20.7109375" style="164" customWidth="1"/>
    <col min="8" max="9" width="4.5703125" style="164" customWidth="1"/>
    <col min="10" max="10" width="20.7109375" style="164" customWidth="1"/>
    <col min="11" max="20" width="4.28515625" style="164" customWidth="1"/>
    <col min="21" max="22" width="5.7109375" style="164" customWidth="1"/>
    <col min="23" max="23" width="5.85546875" style="164" customWidth="1"/>
    <col min="24" max="24" width="5.85546875" style="26" customWidth="1"/>
    <col min="25" max="16384" width="9" style="26"/>
  </cols>
  <sheetData>
    <row r="1" spans="1:25" ht="31.5" x14ac:dyDescent="0.5">
      <c r="A1" s="325" t="s">
        <v>397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5" ht="18.75" customHeight="1" thickBot="1" x14ac:dyDescent="0.5500000000000000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s="34" customFormat="1" ht="19.5" thickBot="1" x14ac:dyDescent="0.35">
      <c r="A3" s="326" t="s">
        <v>44</v>
      </c>
      <c r="B3" s="327"/>
      <c r="C3" s="327"/>
      <c r="D3" s="327"/>
      <c r="E3" s="327"/>
      <c r="F3" s="327"/>
      <c r="G3" s="327"/>
      <c r="H3" s="327"/>
      <c r="I3" s="328"/>
      <c r="J3" s="33"/>
      <c r="K3" s="329" t="s">
        <v>45</v>
      </c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</row>
    <row r="4" spans="1:25" ht="15.75" thickBot="1" x14ac:dyDescent="0.3">
      <c r="A4" s="35" t="s">
        <v>0</v>
      </c>
      <c r="B4" s="332" t="s">
        <v>28</v>
      </c>
      <c r="C4" s="333"/>
      <c r="D4" s="333"/>
      <c r="E4" s="334"/>
      <c r="F4" s="335" t="s">
        <v>23</v>
      </c>
      <c r="G4" s="336"/>
      <c r="H4" s="332" t="s">
        <v>25</v>
      </c>
      <c r="I4" s="334"/>
      <c r="J4" s="127"/>
      <c r="K4" s="27" t="s">
        <v>40</v>
      </c>
      <c r="L4" s="27" t="s">
        <v>41</v>
      </c>
      <c r="M4" s="27" t="s">
        <v>42</v>
      </c>
      <c r="N4" s="27" t="s">
        <v>43</v>
      </c>
      <c r="O4" s="337" t="s">
        <v>26</v>
      </c>
      <c r="P4" s="338"/>
      <c r="Q4" s="339" t="s">
        <v>28</v>
      </c>
      <c r="R4" s="340"/>
      <c r="S4" s="340"/>
      <c r="T4" s="340"/>
      <c r="U4" s="340"/>
      <c r="V4" s="340"/>
      <c r="W4" s="340"/>
      <c r="X4" s="341"/>
    </row>
    <row r="5" spans="1:25" ht="15.75" thickBot="1" x14ac:dyDescent="0.3">
      <c r="A5" s="32" t="s">
        <v>1</v>
      </c>
      <c r="B5" s="422" t="s">
        <v>394</v>
      </c>
      <c r="C5" s="320"/>
      <c r="D5" s="320"/>
      <c r="E5" s="320"/>
      <c r="F5" s="320" t="s">
        <v>47</v>
      </c>
      <c r="G5" s="320"/>
      <c r="H5" s="320"/>
      <c r="I5" s="321"/>
      <c r="J5" s="127"/>
      <c r="K5" s="136">
        <f>COUNTIF($W$12:$W$14,A5)</f>
        <v>0</v>
      </c>
      <c r="L5" s="132">
        <f>COUNTIF($X$12:$X$14,A5)</f>
        <v>0</v>
      </c>
      <c r="M5" s="135"/>
      <c r="N5" s="135"/>
      <c r="O5" s="322"/>
      <c r="P5" s="322"/>
      <c r="Q5" s="323" t="str">
        <f>B5</f>
        <v>Cato Verleye</v>
      </c>
      <c r="R5" s="323"/>
      <c r="S5" s="323"/>
      <c r="T5" s="323"/>
      <c r="U5" s="323"/>
      <c r="V5" s="323"/>
      <c r="W5" s="323"/>
      <c r="X5" s="324"/>
    </row>
    <row r="6" spans="1:25" ht="15.75" thickBot="1" x14ac:dyDescent="0.3">
      <c r="A6" s="32" t="s">
        <v>2</v>
      </c>
      <c r="B6" s="312" t="s">
        <v>351</v>
      </c>
      <c r="C6" s="313"/>
      <c r="D6" s="313"/>
      <c r="E6" s="313"/>
      <c r="F6" s="313" t="s">
        <v>324</v>
      </c>
      <c r="G6" s="313"/>
      <c r="H6" s="313"/>
      <c r="I6" s="314"/>
      <c r="J6" s="127"/>
      <c r="K6" s="130">
        <f>COUNTIF($W$12:$W$14,A6)</f>
        <v>0</v>
      </c>
      <c r="L6" s="127">
        <f>COUNTIF($X$12:$X$14,A6)</f>
        <v>0</v>
      </c>
      <c r="M6" s="131"/>
      <c r="N6" s="131"/>
      <c r="O6" s="315"/>
      <c r="P6" s="315"/>
      <c r="Q6" s="310" t="str">
        <f t="shared" ref="Q6:Q7" si="0">B6</f>
        <v>Alizée Markovski</v>
      </c>
      <c r="R6" s="310"/>
      <c r="S6" s="310"/>
      <c r="T6" s="310"/>
      <c r="U6" s="310"/>
      <c r="V6" s="310"/>
      <c r="W6" s="310"/>
      <c r="X6" s="311"/>
    </row>
    <row r="7" spans="1:25" ht="15.75" thickBot="1" x14ac:dyDescent="0.3">
      <c r="A7" s="32" t="s">
        <v>3</v>
      </c>
      <c r="B7" s="304" t="s">
        <v>391</v>
      </c>
      <c r="C7" s="305"/>
      <c r="D7" s="305"/>
      <c r="E7" s="305"/>
      <c r="F7" s="305" t="s">
        <v>410</v>
      </c>
      <c r="G7" s="305"/>
      <c r="H7" s="305"/>
      <c r="I7" s="306"/>
      <c r="J7" s="127"/>
      <c r="K7" s="137">
        <f>COUNTIF($W$12:$W$14,A7)</f>
        <v>0</v>
      </c>
      <c r="L7" s="128">
        <f>COUNTIF($X$12:$X$14,A7)</f>
        <v>0</v>
      </c>
      <c r="M7" s="139"/>
      <c r="N7" s="139"/>
      <c r="O7" s="307"/>
      <c r="P7" s="307"/>
      <c r="Q7" s="308" t="str">
        <f t="shared" si="0"/>
        <v>Lola Sevilla</v>
      </c>
      <c r="R7" s="308"/>
      <c r="S7" s="308"/>
      <c r="T7" s="308"/>
      <c r="U7" s="308"/>
      <c r="V7" s="308"/>
      <c r="W7" s="308"/>
      <c r="X7" s="309"/>
    </row>
    <row r="8" spans="1:25" x14ac:dyDescent="0.25">
      <c r="A8" s="26"/>
      <c r="B8" s="26"/>
      <c r="C8" s="26"/>
      <c r="E8" s="26"/>
      <c r="F8" s="26"/>
      <c r="G8" s="26"/>
      <c r="H8" s="26"/>
      <c r="I8" s="26"/>
      <c r="J8" s="26"/>
      <c r="K8" s="26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1:25" ht="15.75" thickBot="1" x14ac:dyDescent="0.3">
      <c r="A9" s="26"/>
      <c r="B9" s="26"/>
      <c r="C9" s="26"/>
      <c r="E9" s="26"/>
      <c r="F9" s="26"/>
      <c r="G9" s="26"/>
      <c r="H9" s="26"/>
      <c r="I9" s="26"/>
      <c r="J9" s="26"/>
      <c r="K9" s="26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25" ht="15.75" thickBot="1" x14ac:dyDescent="0.3">
      <c r="A10" s="298" t="s">
        <v>46</v>
      </c>
      <c r="B10" s="299"/>
      <c r="C10" s="299"/>
      <c r="D10" s="299"/>
      <c r="E10" s="299"/>
      <c r="F10" s="299"/>
      <c r="G10" s="299"/>
      <c r="H10" s="300"/>
      <c r="I10" s="26"/>
      <c r="J10" s="26"/>
      <c r="K10" s="26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1:25" ht="15.75" thickBot="1" x14ac:dyDescent="0.3">
      <c r="A11" s="36" t="s">
        <v>27</v>
      </c>
      <c r="B11" s="126" t="s">
        <v>29</v>
      </c>
      <c r="C11" s="36" t="s">
        <v>24</v>
      </c>
      <c r="D11" s="301" t="s">
        <v>33</v>
      </c>
      <c r="E11" s="301"/>
      <c r="F11" s="301"/>
      <c r="G11" s="301"/>
      <c r="H11" s="301"/>
      <c r="I11" s="302" t="s">
        <v>34</v>
      </c>
      <c r="J11" s="301"/>
      <c r="K11" s="298" t="s">
        <v>35</v>
      </c>
      <c r="L11" s="303"/>
      <c r="M11" s="299" t="s">
        <v>36</v>
      </c>
      <c r="N11" s="303"/>
      <c r="O11" s="299" t="s">
        <v>37</v>
      </c>
      <c r="P11" s="303"/>
      <c r="Q11" s="299" t="s">
        <v>38</v>
      </c>
      <c r="R11" s="303"/>
      <c r="S11" s="299" t="s">
        <v>39</v>
      </c>
      <c r="T11" s="300"/>
      <c r="U11" s="298" t="s">
        <v>32</v>
      </c>
      <c r="V11" s="299"/>
      <c r="W11" s="36" t="s">
        <v>30</v>
      </c>
      <c r="X11" s="36" t="s">
        <v>31</v>
      </c>
    </row>
    <row r="12" spans="1:25" x14ac:dyDescent="0.25">
      <c r="A12" s="28">
        <v>3</v>
      </c>
      <c r="B12" s="136" t="s">
        <v>74</v>
      </c>
      <c r="C12" s="99">
        <v>0.39583333333333331</v>
      </c>
      <c r="D12" s="132" t="s">
        <v>1</v>
      </c>
      <c r="E12" s="132" t="str">
        <f>VLOOKUP(D12,$A$5:$I$7,2)</f>
        <v>Cato Verleye</v>
      </c>
      <c r="F12" s="132" t="s">
        <v>8</v>
      </c>
      <c r="G12" s="132" t="str">
        <f>VLOOKUP(H12,$A$5:$I$7,2)</f>
        <v>Lola Sevilla</v>
      </c>
      <c r="H12" s="132" t="s">
        <v>3</v>
      </c>
      <c r="I12" s="31" t="s">
        <v>2</v>
      </c>
      <c r="J12" s="132" t="str">
        <f>VLOOKUP(I12,$A$5:$I$7,2)</f>
        <v>Alizée Markovski</v>
      </c>
      <c r="K12" s="40"/>
      <c r="L12" s="44"/>
      <c r="M12" s="135"/>
      <c r="N12" s="44"/>
      <c r="O12" s="135"/>
      <c r="P12" s="44"/>
      <c r="Q12" s="135"/>
      <c r="R12" s="44"/>
      <c r="S12" s="135"/>
      <c r="T12" s="42"/>
      <c r="U12" s="136">
        <f>IF(K12&gt;L12, 1, 0) + IF(M12&gt;N12, 1, 0) + IF(O12&gt;P12, 1, 0) + IF(Q12&gt;R12, 1, 0) + IF(S12&gt;T12, 1, 0)</f>
        <v>0</v>
      </c>
      <c r="V12" s="133">
        <f>IF(K12&lt;L12, 1, 0) + IF(M12&lt;N12, 1, 0) + IF(O12&lt;P12, 1, 0) + IF(Q12&lt;R12, 1, 0) + IF(S12&lt;T12, 1, 0)</f>
        <v>0</v>
      </c>
      <c r="W12" s="29" t="str">
        <f>IF(U12&gt;V12,D12,IF(U12&lt;V12,H12,""))</f>
        <v/>
      </c>
      <c r="X12" s="28" t="str">
        <f>IF(U12&gt;V12,H12,IF(U12&lt;V12,D12,""))</f>
        <v/>
      </c>
    </row>
    <row r="13" spans="1:25" x14ac:dyDescent="0.25">
      <c r="A13" s="29">
        <v>3</v>
      </c>
      <c r="B13" s="130" t="s">
        <v>74</v>
      </c>
      <c r="C13" s="100">
        <v>0.41319444444444442</v>
      </c>
      <c r="D13" s="127" t="s">
        <v>2</v>
      </c>
      <c r="E13" s="127" t="str">
        <f>VLOOKUP(D13,$A$5:$I$7,2)</f>
        <v>Alizée Markovski</v>
      </c>
      <c r="F13" s="127" t="s">
        <v>8</v>
      </c>
      <c r="G13" s="127" t="s">
        <v>407</v>
      </c>
      <c r="H13" s="127"/>
      <c r="I13" s="88"/>
      <c r="J13" s="127" t="s">
        <v>408</v>
      </c>
      <c r="K13" s="41"/>
      <c r="L13" s="45"/>
      <c r="M13" s="131"/>
      <c r="N13" s="45"/>
      <c r="O13" s="131"/>
      <c r="P13" s="45"/>
      <c r="Q13" s="131"/>
      <c r="R13" s="45"/>
      <c r="S13" s="131"/>
      <c r="T13" s="43"/>
      <c r="U13" s="130">
        <f t="shared" ref="U13:U14" si="1">IF(K13&gt;L13, 1, 0) + IF(M13&gt;N13, 1, 0) + IF(O13&gt;P13, 1, 0) + IF(Q13&gt;R13, 1, 0) + IF(S13&gt;T13, 1, 0)</f>
        <v>0</v>
      </c>
      <c r="V13" s="129">
        <f t="shared" ref="V13:V14" si="2">IF(K13&lt;L13, 1, 0) + IF(M13&lt;N13, 1, 0) + IF(O13&lt;P13, 1, 0) + IF(Q13&lt;R13, 1, 0) + IF(S13&lt;T13, 1, 0)</f>
        <v>0</v>
      </c>
      <c r="W13" s="29" t="str">
        <f t="shared" ref="W13:W14" si="3">IF(U13&gt;V13,D13,IF(U13&lt;V13,H13,""))</f>
        <v/>
      </c>
      <c r="X13" s="29" t="str">
        <f t="shared" ref="X13:X14" si="4">IF(U13&gt;V13,H13,IF(U13&lt;V13,D13,""))</f>
        <v/>
      </c>
    </row>
    <row r="14" spans="1:25" ht="15.75" thickBot="1" x14ac:dyDescent="0.3">
      <c r="A14" s="30">
        <v>3</v>
      </c>
      <c r="B14" s="137" t="s">
        <v>74</v>
      </c>
      <c r="C14" s="101">
        <v>0.43055555555555558</v>
      </c>
      <c r="D14" s="128" t="s">
        <v>2</v>
      </c>
      <c r="E14" s="128" t="str">
        <f>VLOOKUP(D14,$A$5:$I$7,2)</f>
        <v>Alizée Markovski</v>
      </c>
      <c r="F14" s="128" t="s">
        <v>8</v>
      </c>
      <c r="G14" s="128" t="s">
        <v>408</v>
      </c>
      <c r="H14" s="128"/>
      <c r="I14" s="90"/>
      <c r="J14" s="128" t="s">
        <v>407</v>
      </c>
      <c r="K14" s="47"/>
      <c r="L14" s="46"/>
      <c r="M14" s="139"/>
      <c r="N14" s="46"/>
      <c r="O14" s="139"/>
      <c r="P14" s="46"/>
      <c r="Q14" s="139"/>
      <c r="R14" s="46"/>
      <c r="S14" s="139"/>
      <c r="T14" s="48"/>
      <c r="U14" s="137">
        <f t="shared" si="1"/>
        <v>0</v>
      </c>
      <c r="V14" s="138">
        <f t="shared" si="2"/>
        <v>0</v>
      </c>
      <c r="W14" s="30" t="str">
        <f t="shared" si="3"/>
        <v/>
      </c>
      <c r="X14" s="30" t="str">
        <f t="shared" si="4"/>
        <v/>
      </c>
    </row>
    <row r="15" spans="1:25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</row>
    <row r="16" spans="1:25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</row>
    <row r="17" spans="1:25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</row>
    <row r="18" spans="1:25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</row>
    <row r="19" spans="1:25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</row>
    <row r="20" spans="1:25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</row>
    <row r="21" spans="1:25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</row>
    <row r="23" spans="1:25" x14ac:dyDescent="0.25"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5" x14ac:dyDescent="0.25"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5" x14ac:dyDescent="0.25"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5" x14ac:dyDescent="0.25"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5" x14ac:dyDescent="0.25"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5" x14ac:dyDescent="0.25"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5" x14ac:dyDescent="0.25"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5" x14ac:dyDescent="0.25"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5" x14ac:dyDescent="0.25"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</sheetData>
  <mergeCells count="32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7:E7"/>
    <mergeCell ref="F7:G7"/>
    <mergeCell ref="H7:I7"/>
    <mergeCell ref="O7:P7"/>
    <mergeCell ref="Q7:X7"/>
    <mergeCell ref="Q11:R11"/>
    <mergeCell ref="S11:T11"/>
    <mergeCell ref="U11:V11"/>
    <mergeCell ref="A10:H10"/>
    <mergeCell ref="D11:H11"/>
    <mergeCell ref="I11:J11"/>
    <mergeCell ref="K11:L11"/>
    <mergeCell ref="M11:N11"/>
    <mergeCell ref="O11:P11"/>
  </mergeCells>
  <pageMargins left="0.7" right="0.7" top="0.75" bottom="0.75" header="0.3" footer="0.3"/>
  <pageSetup paperSize="9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theme="3" tint="0.79998168889431442"/>
    <pageSetUpPr fitToPage="1"/>
  </sheetPr>
  <dimension ref="A1:Y31"/>
  <sheetViews>
    <sheetView workbookViewId="0">
      <selection activeCell="J8" sqref="J8"/>
    </sheetView>
  </sheetViews>
  <sheetFormatPr defaultColWidth="9" defaultRowHeight="15" x14ac:dyDescent="0.25"/>
  <cols>
    <col min="1" max="2" width="5.140625" style="164" customWidth="1"/>
    <col min="3" max="3" width="8" style="164" customWidth="1"/>
    <col min="4" max="4" width="4.5703125" style="164" customWidth="1"/>
    <col min="5" max="5" width="20.7109375" style="164" customWidth="1"/>
    <col min="6" max="6" width="4.5703125" style="164" customWidth="1"/>
    <col min="7" max="7" width="20.7109375" style="164" customWidth="1"/>
    <col min="8" max="9" width="4.5703125" style="164" customWidth="1"/>
    <col min="10" max="10" width="20.7109375" style="164" customWidth="1"/>
    <col min="11" max="20" width="4.28515625" style="164" customWidth="1"/>
    <col min="21" max="22" width="5.7109375" style="164" customWidth="1"/>
    <col min="23" max="23" width="5.85546875" style="164" customWidth="1"/>
    <col min="24" max="24" width="5.85546875" style="26" customWidth="1"/>
    <col min="25" max="16384" width="9" style="26"/>
  </cols>
  <sheetData>
    <row r="1" spans="1:25" ht="31.5" x14ac:dyDescent="0.5">
      <c r="A1" s="325" t="s">
        <v>398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5" ht="18.75" customHeight="1" thickBot="1" x14ac:dyDescent="0.5500000000000000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s="34" customFormat="1" ht="19.5" thickBot="1" x14ac:dyDescent="0.35">
      <c r="A3" s="326" t="s">
        <v>44</v>
      </c>
      <c r="B3" s="327"/>
      <c r="C3" s="327"/>
      <c r="D3" s="327"/>
      <c r="E3" s="327"/>
      <c r="F3" s="327"/>
      <c r="G3" s="327"/>
      <c r="H3" s="327"/>
      <c r="I3" s="328"/>
      <c r="J3" s="33"/>
      <c r="K3" s="329" t="s">
        <v>45</v>
      </c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</row>
    <row r="4" spans="1:25" ht="15.75" thickBot="1" x14ac:dyDescent="0.3">
      <c r="A4" s="35" t="s">
        <v>0</v>
      </c>
      <c r="B4" s="332" t="s">
        <v>28</v>
      </c>
      <c r="C4" s="333"/>
      <c r="D4" s="333"/>
      <c r="E4" s="334"/>
      <c r="F4" s="335" t="s">
        <v>23</v>
      </c>
      <c r="G4" s="336"/>
      <c r="H4" s="332" t="s">
        <v>25</v>
      </c>
      <c r="I4" s="334"/>
      <c r="J4" s="127"/>
      <c r="K4" s="27" t="s">
        <v>40</v>
      </c>
      <c r="L4" s="27" t="s">
        <v>41</v>
      </c>
      <c r="M4" s="27" t="s">
        <v>42</v>
      </c>
      <c r="N4" s="27" t="s">
        <v>43</v>
      </c>
      <c r="O4" s="337" t="s">
        <v>26</v>
      </c>
      <c r="P4" s="338"/>
      <c r="Q4" s="339" t="s">
        <v>28</v>
      </c>
      <c r="R4" s="340"/>
      <c r="S4" s="340"/>
      <c r="T4" s="340"/>
      <c r="U4" s="340"/>
      <c r="V4" s="340"/>
      <c r="W4" s="340"/>
      <c r="X4" s="341"/>
    </row>
    <row r="5" spans="1:25" ht="15.75" thickBot="1" x14ac:dyDescent="0.3">
      <c r="A5" s="32" t="s">
        <v>1</v>
      </c>
      <c r="B5" s="422" t="s">
        <v>55</v>
      </c>
      <c r="C5" s="320"/>
      <c r="D5" s="320"/>
      <c r="E5" s="320"/>
      <c r="F5" s="320" t="s">
        <v>16</v>
      </c>
      <c r="G5" s="320"/>
      <c r="H5" s="320"/>
      <c r="I5" s="321"/>
      <c r="J5" s="127"/>
      <c r="K5" s="136">
        <f>COUNTIF($W$12:$W$14,A5)</f>
        <v>0</v>
      </c>
      <c r="L5" s="132">
        <f>COUNTIF($X$12:$X$14,A5)</f>
        <v>0</v>
      </c>
      <c r="M5" s="135"/>
      <c r="N5" s="135"/>
      <c r="O5" s="322"/>
      <c r="P5" s="322"/>
      <c r="Q5" s="323" t="str">
        <f>B5</f>
        <v>Nore Colla</v>
      </c>
      <c r="R5" s="323"/>
      <c r="S5" s="323"/>
      <c r="T5" s="323"/>
      <c r="U5" s="323"/>
      <c r="V5" s="323"/>
      <c r="W5" s="323"/>
      <c r="X5" s="324"/>
    </row>
    <row r="6" spans="1:25" ht="15.75" thickBot="1" x14ac:dyDescent="0.3">
      <c r="A6" s="32" t="s">
        <v>2</v>
      </c>
      <c r="B6" s="312" t="s">
        <v>331</v>
      </c>
      <c r="C6" s="313"/>
      <c r="D6" s="313"/>
      <c r="E6" s="313"/>
      <c r="F6" s="313" t="s">
        <v>322</v>
      </c>
      <c r="G6" s="313"/>
      <c r="H6" s="313"/>
      <c r="I6" s="314"/>
      <c r="J6" s="127"/>
      <c r="K6" s="130">
        <f>COUNTIF($W$12:$W$14,A6)</f>
        <v>0</v>
      </c>
      <c r="L6" s="127">
        <f>COUNTIF($X$12:$X$14,A6)</f>
        <v>0</v>
      </c>
      <c r="M6" s="131"/>
      <c r="N6" s="131"/>
      <c r="O6" s="315"/>
      <c r="P6" s="315"/>
      <c r="Q6" s="310" t="str">
        <f t="shared" ref="Q6:Q7" si="0">B6</f>
        <v>Ella Aelst</v>
      </c>
      <c r="R6" s="310"/>
      <c r="S6" s="310"/>
      <c r="T6" s="310"/>
      <c r="U6" s="310"/>
      <c r="V6" s="310"/>
      <c r="W6" s="310"/>
      <c r="X6" s="311"/>
    </row>
    <row r="7" spans="1:25" ht="15.75" thickBot="1" x14ac:dyDescent="0.3">
      <c r="A7" s="32" t="s">
        <v>3</v>
      </c>
      <c r="B7" s="304" t="s">
        <v>341</v>
      </c>
      <c r="C7" s="305"/>
      <c r="D7" s="305"/>
      <c r="E7" s="305"/>
      <c r="F7" s="305" t="s">
        <v>337</v>
      </c>
      <c r="G7" s="305"/>
      <c r="H7" s="305"/>
      <c r="I7" s="306"/>
      <c r="J7" s="127"/>
      <c r="K7" s="137">
        <f>COUNTIF($W$12:$W$14,A7)</f>
        <v>0</v>
      </c>
      <c r="L7" s="128">
        <f>COUNTIF($X$12:$X$14,A7)</f>
        <v>0</v>
      </c>
      <c r="M7" s="139"/>
      <c r="N7" s="139"/>
      <c r="O7" s="307"/>
      <c r="P7" s="307"/>
      <c r="Q7" s="308" t="str">
        <f t="shared" si="0"/>
        <v>Emma Dantinne</v>
      </c>
      <c r="R7" s="308"/>
      <c r="S7" s="308"/>
      <c r="T7" s="308"/>
      <c r="U7" s="308"/>
      <c r="V7" s="308"/>
      <c r="W7" s="308"/>
      <c r="X7" s="309"/>
    </row>
    <row r="8" spans="1:25" x14ac:dyDescent="0.25">
      <c r="A8" s="26"/>
      <c r="B8" s="26"/>
      <c r="C8" s="26"/>
      <c r="E8" s="26"/>
      <c r="F8" s="26"/>
      <c r="G8" s="26"/>
      <c r="H8" s="26"/>
      <c r="I8" s="26"/>
      <c r="J8" s="26"/>
      <c r="K8" s="26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1:25" ht="15.75" thickBot="1" x14ac:dyDescent="0.3">
      <c r="A9" s="26"/>
      <c r="B9" s="26"/>
      <c r="C9" s="26"/>
      <c r="E9" s="26"/>
      <c r="F9" s="26"/>
      <c r="G9" s="26"/>
      <c r="H9" s="26"/>
      <c r="I9" s="26"/>
      <c r="J9" s="26"/>
      <c r="K9" s="26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25" ht="15.75" thickBot="1" x14ac:dyDescent="0.3">
      <c r="A10" s="298" t="s">
        <v>46</v>
      </c>
      <c r="B10" s="299"/>
      <c r="C10" s="299"/>
      <c r="D10" s="299"/>
      <c r="E10" s="299"/>
      <c r="F10" s="299"/>
      <c r="G10" s="299"/>
      <c r="H10" s="300"/>
      <c r="I10" s="26"/>
      <c r="J10" s="26"/>
      <c r="K10" s="26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1:25" ht="15.75" thickBot="1" x14ac:dyDescent="0.3">
      <c r="A11" s="36" t="s">
        <v>27</v>
      </c>
      <c r="B11" s="126" t="s">
        <v>29</v>
      </c>
      <c r="C11" s="36" t="s">
        <v>24</v>
      </c>
      <c r="D11" s="301" t="s">
        <v>33</v>
      </c>
      <c r="E11" s="301"/>
      <c r="F11" s="301"/>
      <c r="G11" s="301"/>
      <c r="H11" s="301"/>
      <c r="I11" s="302" t="s">
        <v>34</v>
      </c>
      <c r="J11" s="301"/>
      <c r="K11" s="298" t="s">
        <v>35</v>
      </c>
      <c r="L11" s="303"/>
      <c r="M11" s="299" t="s">
        <v>36</v>
      </c>
      <c r="N11" s="303"/>
      <c r="O11" s="299" t="s">
        <v>37</v>
      </c>
      <c r="P11" s="303"/>
      <c r="Q11" s="299" t="s">
        <v>38</v>
      </c>
      <c r="R11" s="303"/>
      <c r="S11" s="299" t="s">
        <v>39</v>
      </c>
      <c r="T11" s="300"/>
      <c r="U11" s="298" t="s">
        <v>32</v>
      </c>
      <c r="V11" s="299"/>
      <c r="W11" s="36" t="s">
        <v>30</v>
      </c>
      <c r="X11" s="36" t="s">
        <v>31</v>
      </c>
    </row>
    <row r="12" spans="1:25" x14ac:dyDescent="0.25">
      <c r="A12" s="28">
        <v>4</v>
      </c>
      <c r="B12" s="166" t="s">
        <v>74</v>
      </c>
      <c r="C12" s="99">
        <v>0.39583333333333331</v>
      </c>
      <c r="D12" s="132" t="s">
        <v>1</v>
      </c>
      <c r="E12" s="132" t="str">
        <f>VLOOKUP(D12,$A$5:$I$7,2)</f>
        <v>Nore Colla</v>
      </c>
      <c r="F12" s="132" t="s">
        <v>8</v>
      </c>
      <c r="G12" s="132" t="str">
        <f>VLOOKUP(H12,$A$5:$I$7,2)</f>
        <v>Emma Dantinne</v>
      </c>
      <c r="H12" s="132" t="s">
        <v>3</v>
      </c>
      <c r="I12" s="31" t="s">
        <v>2</v>
      </c>
      <c r="J12" s="132" t="str">
        <f>VLOOKUP(I12,$A$5:$I$7,2)</f>
        <v>Ella Aelst</v>
      </c>
      <c r="K12" s="40"/>
      <c r="L12" s="44"/>
      <c r="M12" s="135"/>
      <c r="N12" s="44"/>
      <c r="O12" s="135"/>
      <c r="P12" s="44"/>
      <c r="Q12" s="135"/>
      <c r="R12" s="44"/>
      <c r="S12" s="135"/>
      <c r="T12" s="42"/>
      <c r="U12" s="136">
        <f>IF(K12&gt;L12, 1, 0) + IF(M12&gt;N12, 1, 0) + IF(O12&gt;P12, 1, 0) + IF(Q12&gt;R12, 1, 0) + IF(S12&gt;T12, 1, 0)</f>
        <v>0</v>
      </c>
      <c r="V12" s="133">
        <f>IF(K12&lt;L12, 1, 0) + IF(M12&lt;N12, 1, 0) + IF(O12&lt;P12, 1, 0) + IF(Q12&lt;R12, 1, 0) + IF(S12&lt;T12, 1, 0)</f>
        <v>0</v>
      </c>
      <c r="W12" s="29" t="str">
        <f>IF(U12&gt;V12,D12,IF(U12&lt;V12,H12,""))</f>
        <v/>
      </c>
      <c r="X12" s="28" t="str">
        <f>IF(U12&gt;V12,H12,IF(U12&lt;V12,D12,""))</f>
        <v/>
      </c>
    </row>
    <row r="13" spans="1:25" x14ac:dyDescent="0.25">
      <c r="A13" s="29">
        <v>4</v>
      </c>
      <c r="B13" s="167" t="s">
        <v>74</v>
      </c>
      <c r="C13" s="100">
        <v>0.41319444444444442</v>
      </c>
      <c r="D13" s="127" t="s">
        <v>2</v>
      </c>
      <c r="E13" s="127" t="str">
        <f>VLOOKUP(D13,$A$5:$I$7,2)</f>
        <v>Ella Aelst</v>
      </c>
      <c r="F13" s="127" t="s">
        <v>8</v>
      </c>
      <c r="G13" s="127" t="s">
        <v>407</v>
      </c>
      <c r="H13" s="127"/>
      <c r="I13" s="88"/>
      <c r="J13" s="127" t="s">
        <v>408</v>
      </c>
      <c r="K13" s="41"/>
      <c r="L13" s="45"/>
      <c r="M13" s="131"/>
      <c r="N13" s="45"/>
      <c r="O13" s="131"/>
      <c r="P13" s="45"/>
      <c r="Q13" s="131"/>
      <c r="R13" s="45"/>
      <c r="S13" s="131"/>
      <c r="T13" s="43"/>
      <c r="U13" s="130">
        <f t="shared" ref="U13:U14" si="1">IF(K13&gt;L13, 1, 0) + IF(M13&gt;N13, 1, 0) + IF(O13&gt;P13, 1, 0) + IF(Q13&gt;R13, 1, 0) + IF(S13&gt;T13, 1, 0)</f>
        <v>0</v>
      </c>
      <c r="V13" s="129">
        <f t="shared" ref="V13:V14" si="2">IF(K13&lt;L13, 1, 0) + IF(M13&lt;N13, 1, 0) + IF(O13&lt;P13, 1, 0) + IF(Q13&lt;R13, 1, 0) + IF(S13&lt;T13, 1, 0)</f>
        <v>0</v>
      </c>
      <c r="W13" s="29" t="str">
        <f t="shared" ref="W13:W14" si="3">IF(U13&gt;V13,D13,IF(U13&lt;V13,H13,""))</f>
        <v/>
      </c>
      <c r="X13" s="29" t="str">
        <f t="shared" ref="X13:X14" si="4">IF(U13&gt;V13,H13,IF(U13&lt;V13,D13,""))</f>
        <v/>
      </c>
    </row>
    <row r="14" spans="1:25" ht="15.75" thickBot="1" x14ac:dyDescent="0.3">
      <c r="A14" s="30">
        <v>4</v>
      </c>
      <c r="B14" s="165" t="s">
        <v>74</v>
      </c>
      <c r="C14" s="101">
        <v>0.43055555555555558</v>
      </c>
      <c r="D14" s="128" t="s">
        <v>2</v>
      </c>
      <c r="E14" s="128" t="str">
        <f>VLOOKUP(D14,$A$5:$I$7,2)</f>
        <v>Ella Aelst</v>
      </c>
      <c r="F14" s="128" t="s">
        <v>8</v>
      </c>
      <c r="G14" s="128" t="s">
        <v>408</v>
      </c>
      <c r="H14" s="128"/>
      <c r="I14" s="90"/>
      <c r="J14" s="128" t="s">
        <v>407</v>
      </c>
      <c r="K14" s="47"/>
      <c r="L14" s="46"/>
      <c r="M14" s="139"/>
      <c r="N14" s="46"/>
      <c r="O14" s="139"/>
      <c r="P14" s="46"/>
      <c r="Q14" s="139"/>
      <c r="R14" s="46"/>
      <c r="S14" s="139"/>
      <c r="T14" s="48"/>
      <c r="U14" s="137">
        <f t="shared" si="1"/>
        <v>0</v>
      </c>
      <c r="V14" s="138">
        <f t="shared" si="2"/>
        <v>0</v>
      </c>
      <c r="W14" s="30" t="str">
        <f t="shared" si="3"/>
        <v/>
      </c>
      <c r="X14" s="30" t="str">
        <f t="shared" si="4"/>
        <v/>
      </c>
    </row>
    <row r="15" spans="1:25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</row>
    <row r="16" spans="1:25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</row>
    <row r="17" spans="1:25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</row>
    <row r="18" spans="1:25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</row>
    <row r="19" spans="1:25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</row>
    <row r="20" spans="1:25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</row>
    <row r="21" spans="1:25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</row>
    <row r="23" spans="1:25" x14ac:dyDescent="0.25"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5" x14ac:dyDescent="0.25"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5" x14ac:dyDescent="0.25"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5" x14ac:dyDescent="0.25"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5" x14ac:dyDescent="0.25"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5" x14ac:dyDescent="0.25"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5" x14ac:dyDescent="0.25"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5" x14ac:dyDescent="0.25"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5" x14ac:dyDescent="0.25"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</sheetData>
  <mergeCells count="32">
    <mergeCell ref="A1:X1"/>
    <mergeCell ref="A3:I3"/>
    <mergeCell ref="K3:X3"/>
    <mergeCell ref="B4:E4"/>
    <mergeCell ref="F4:G4"/>
    <mergeCell ref="H4:I4"/>
    <mergeCell ref="O4:P4"/>
    <mergeCell ref="Q4:X4"/>
    <mergeCell ref="Q5:X5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B7:E7"/>
    <mergeCell ref="F7:G7"/>
    <mergeCell ref="H7:I7"/>
    <mergeCell ref="O7:P7"/>
    <mergeCell ref="Q7:X7"/>
    <mergeCell ref="A10:H10"/>
    <mergeCell ref="S11:T11"/>
    <mergeCell ref="U11:V11"/>
    <mergeCell ref="D11:H11"/>
    <mergeCell ref="I11:J11"/>
    <mergeCell ref="K11:L11"/>
    <mergeCell ref="M11:N11"/>
    <mergeCell ref="O11:P11"/>
    <mergeCell ref="Q11:R11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>
    <pageSetUpPr fitToPage="1"/>
  </sheetPr>
  <dimension ref="A1:H2914"/>
  <sheetViews>
    <sheetView workbookViewId="0">
      <selection activeCell="B2" sqref="B2"/>
    </sheetView>
  </sheetViews>
  <sheetFormatPr defaultColWidth="9" defaultRowHeight="26.1" customHeight="1" x14ac:dyDescent="0.35"/>
  <cols>
    <col min="1" max="1" width="10.7109375" style="118" bestFit="1" customWidth="1"/>
    <col min="2" max="2" width="40.5703125" style="118" customWidth="1"/>
    <col min="3" max="7" width="11.5703125" style="210" customWidth="1"/>
    <col min="8" max="8" width="14.5703125" style="210" customWidth="1"/>
    <col min="9" max="16384" width="9" style="118"/>
  </cols>
  <sheetData>
    <row r="1" spans="1:8" ht="26.1" customHeight="1" x14ac:dyDescent="0.35">
      <c r="A1" s="220" t="s">
        <v>540</v>
      </c>
      <c r="B1" s="220"/>
      <c r="C1" s="220"/>
      <c r="D1" s="220"/>
      <c r="E1" s="220"/>
      <c r="F1" s="220"/>
      <c r="G1" s="220"/>
      <c r="H1" s="220"/>
    </row>
    <row r="2" spans="1:8" ht="26.1" customHeight="1" x14ac:dyDescent="0.35">
      <c r="A2" s="118" t="s">
        <v>75</v>
      </c>
      <c r="B2" s="118" t="s">
        <v>396</v>
      </c>
    </row>
    <row r="3" spans="1:8" ht="26.1" customHeight="1" x14ac:dyDescent="0.35">
      <c r="A3" s="118" t="s">
        <v>27</v>
      </c>
      <c r="B3" s="118" t="s">
        <v>318</v>
      </c>
    </row>
    <row r="4" spans="1:8" ht="26.1" customHeight="1" x14ac:dyDescent="0.35">
      <c r="A4" s="118" t="s">
        <v>34</v>
      </c>
      <c r="B4" s="118" t="s">
        <v>582</v>
      </c>
    </row>
    <row r="5" spans="1:8" ht="26.1" customHeight="1" x14ac:dyDescent="0.35">
      <c r="B5" s="119"/>
      <c r="C5" s="120">
        <v>1</v>
      </c>
      <c r="D5" s="120">
        <v>2</v>
      </c>
      <c r="E5" s="120">
        <v>3</v>
      </c>
      <c r="F5" s="120">
        <v>4</v>
      </c>
      <c r="G5" s="120">
        <v>5</v>
      </c>
      <c r="H5" s="120" t="s">
        <v>76</v>
      </c>
    </row>
    <row r="6" spans="1:8" ht="34.15" customHeight="1" x14ac:dyDescent="0.35">
      <c r="A6" s="210" t="s">
        <v>576</v>
      </c>
      <c r="B6" s="120" t="s">
        <v>356</v>
      </c>
      <c r="C6" s="120"/>
      <c r="D6" s="120"/>
      <c r="E6" s="120"/>
      <c r="F6" s="120"/>
      <c r="G6" s="120"/>
      <c r="H6" s="120"/>
    </row>
    <row r="7" spans="1:8" ht="34.15" customHeight="1" x14ac:dyDescent="0.35">
      <c r="A7" s="210" t="s">
        <v>571</v>
      </c>
      <c r="B7" s="120" t="s">
        <v>52</v>
      </c>
      <c r="C7" s="120"/>
      <c r="D7" s="120"/>
      <c r="E7" s="120"/>
      <c r="F7" s="120"/>
      <c r="G7" s="120"/>
      <c r="H7" s="120"/>
    </row>
    <row r="10" spans="1:8" ht="26.1" customHeight="1" x14ac:dyDescent="0.35">
      <c r="A10" s="220" t="s">
        <v>540</v>
      </c>
      <c r="B10" s="220"/>
      <c r="C10" s="220"/>
      <c r="D10" s="220"/>
      <c r="E10" s="220"/>
      <c r="F10" s="220"/>
      <c r="G10" s="220"/>
      <c r="H10" s="220"/>
    </row>
    <row r="11" spans="1:8" ht="26.1" customHeight="1" x14ac:dyDescent="0.35">
      <c r="A11" s="118" t="s">
        <v>75</v>
      </c>
      <c r="B11" s="118" t="s">
        <v>396</v>
      </c>
    </row>
    <row r="12" spans="1:8" ht="26.1" customHeight="1" x14ac:dyDescent="0.35">
      <c r="A12" s="118" t="s">
        <v>27</v>
      </c>
      <c r="B12" s="118" t="s">
        <v>77</v>
      </c>
    </row>
    <row r="13" spans="1:8" ht="26.1" customHeight="1" x14ac:dyDescent="0.35">
      <c r="A13" s="118" t="s">
        <v>34</v>
      </c>
      <c r="B13" s="118" t="s">
        <v>547</v>
      </c>
    </row>
    <row r="14" spans="1:8" ht="26.1" customHeight="1" x14ac:dyDescent="0.35">
      <c r="B14" s="119"/>
      <c r="C14" s="120">
        <v>1</v>
      </c>
      <c r="D14" s="120">
        <v>2</v>
      </c>
      <c r="E14" s="120">
        <v>3</v>
      </c>
      <c r="F14" s="120">
        <v>4</v>
      </c>
      <c r="G14" s="120">
        <v>5</v>
      </c>
      <c r="H14" s="120" t="s">
        <v>76</v>
      </c>
    </row>
    <row r="15" spans="1:8" ht="34.15" customHeight="1" x14ac:dyDescent="0.35">
      <c r="A15" s="210" t="s">
        <v>580</v>
      </c>
      <c r="B15" s="120" t="s">
        <v>392</v>
      </c>
      <c r="C15" s="120"/>
      <c r="D15" s="120"/>
      <c r="E15" s="120"/>
      <c r="F15" s="120"/>
      <c r="G15" s="120"/>
      <c r="H15" s="120"/>
    </row>
    <row r="16" spans="1:8" ht="34.15" customHeight="1" x14ac:dyDescent="0.35">
      <c r="A16" s="210" t="s">
        <v>580</v>
      </c>
      <c r="B16" s="120" t="s">
        <v>389</v>
      </c>
      <c r="C16" s="120"/>
      <c r="D16" s="120"/>
      <c r="E16" s="120"/>
      <c r="F16" s="120"/>
      <c r="G16" s="120"/>
      <c r="H16" s="120"/>
    </row>
    <row r="19" spans="1:8" ht="26.1" customHeight="1" x14ac:dyDescent="0.35">
      <c r="A19" s="220" t="s">
        <v>540</v>
      </c>
      <c r="B19" s="220"/>
      <c r="C19" s="220"/>
      <c r="D19" s="220"/>
      <c r="E19" s="220"/>
      <c r="F19" s="220"/>
      <c r="G19" s="220"/>
      <c r="H19" s="220"/>
    </row>
    <row r="20" spans="1:8" ht="26.1" customHeight="1" x14ac:dyDescent="0.35">
      <c r="A20" s="118" t="s">
        <v>75</v>
      </c>
      <c r="B20" s="118" t="s">
        <v>396</v>
      </c>
    </row>
    <row r="21" spans="1:8" ht="26.1" customHeight="1" x14ac:dyDescent="0.35">
      <c r="A21" s="118" t="s">
        <v>27</v>
      </c>
      <c r="B21" s="118" t="s">
        <v>78</v>
      </c>
    </row>
    <row r="22" spans="1:8" ht="26.1" customHeight="1" x14ac:dyDescent="0.35">
      <c r="A22" s="118" t="s">
        <v>34</v>
      </c>
      <c r="B22" s="118" t="s">
        <v>583</v>
      </c>
    </row>
    <row r="23" spans="1:8" ht="26.1" customHeight="1" x14ac:dyDescent="0.35">
      <c r="B23" s="119"/>
      <c r="C23" s="120">
        <v>1</v>
      </c>
      <c r="D23" s="120">
        <v>2</v>
      </c>
      <c r="E23" s="120">
        <v>3</v>
      </c>
      <c r="F23" s="120">
        <v>4</v>
      </c>
      <c r="G23" s="120">
        <v>5</v>
      </c>
      <c r="H23" s="120" t="s">
        <v>76</v>
      </c>
    </row>
    <row r="24" spans="1:8" ht="34.15" customHeight="1" x14ac:dyDescent="0.35">
      <c r="A24" s="210" t="s">
        <v>581</v>
      </c>
      <c r="B24" s="120" t="s">
        <v>70</v>
      </c>
      <c r="C24" s="120"/>
      <c r="D24" s="120"/>
      <c r="E24" s="120"/>
      <c r="F24" s="120"/>
      <c r="G24" s="120"/>
      <c r="H24" s="120"/>
    </row>
    <row r="25" spans="1:8" ht="34.15" customHeight="1" x14ac:dyDescent="0.35">
      <c r="A25" s="210" t="s">
        <v>578</v>
      </c>
      <c r="B25" s="120" t="s">
        <v>369</v>
      </c>
      <c r="C25" s="120"/>
      <c r="D25" s="120"/>
      <c r="E25" s="120"/>
      <c r="F25" s="120"/>
      <c r="G25" s="120"/>
      <c r="H25" s="120"/>
    </row>
    <row r="28" spans="1:8" ht="26.1" customHeight="1" x14ac:dyDescent="0.35">
      <c r="A28" s="220" t="s">
        <v>540</v>
      </c>
      <c r="B28" s="220"/>
      <c r="C28" s="220"/>
      <c r="D28" s="220"/>
      <c r="E28" s="220"/>
      <c r="F28" s="220"/>
      <c r="G28" s="220"/>
      <c r="H28" s="220"/>
    </row>
    <row r="29" spans="1:8" ht="26.1" customHeight="1" x14ac:dyDescent="0.35">
      <c r="A29" s="118" t="s">
        <v>75</v>
      </c>
      <c r="B29" s="118" t="s">
        <v>396</v>
      </c>
    </row>
    <row r="30" spans="1:8" ht="26.1" customHeight="1" x14ac:dyDescent="0.35">
      <c r="A30" s="118" t="s">
        <v>27</v>
      </c>
      <c r="B30" s="118" t="s">
        <v>79</v>
      </c>
    </row>
    <row r="31" spans="1:8" ht="26.1" customHeight="1" x14ac:dyDescent="0.35">
      <c r="A31" s="118" t="s">
        <v>34</v>
      </c>
      <c r="B31" s="118" t="s">
        <v>584</v>
      </c>
    </row>
    <row r="32" spans="1:8" ht="26.1" customHeight="1" x14ac:dyDescent="0.35">
      <c r="B32" s="119"/>
      <c r="C32" s="120">
        <v>1</v>
      </c>
      <c r="D32" s="120">
        <v>2</v>
      </c>
      <c r="E32" s="120">
        <v>3</v>
      </c>
      <c r="F32" s="120">
        <v>4</v>
      </c>
      <c r="G32" s="120">
        <v>5</v>
      </c>
      <c r="H32" s="120" t="s">
        <v>76</v>
      </c>
    </row>
    <row r="33" spans="1:8" ht="34.15" customHeight="1" x14ac:dyDescent="0.35">
      <c r="A33" s="210" t="s">
        <v>543</v>
      </c>
      <c r="B33" s="120" t="s">
        <v>382</v>
      </c>
      <c r="C33" s="120"/>
      <c r="D33" s="120"/>
      <c r="E33" s="120"/>
      <c r="F33" s="120"/>
      <c r="G33" s="120"/>
      <c r="H33" s="120"/>
    </row>
    <row r="34" spans="1:8" ht="34.15" customHeight="1" x14ac:dyDescent="0.35">
      <c r="A34" s="210" t="s">
        <v>572</v>
      </c>
      <c r="B34" s="120" t="s">
        <v>497</v>
      </c>
      <c r="C34" s="120"/>
      <c r="D34" s="120"/>
      <c r="E34" s="120"/>
      <c r="F34" s="120"/>
      <c r="G34" s="120"/>
      <c r="H34" s="120"/>
    </row>
    <row r="37" spans="1:8" ht="26.1" customHeight="1" x14ac:dyDescent="0.35">
      <c r="A37" s="220" t="s">
        <v>540</v>
      </c>
      <c r="B37" s="220"/>
      <c r="C37" s="220"/>
      <c r="D37" s="220"/>
      <c r="E37" s="220"/>
      <c r="F37" s="220"/>
      <c r="G37" s="220"/>
      <c r="H37" s="220"/>
    </row>
    <row r="38" spans="1:8" ht="26.1" customHeight="1" x14ac:dyDescent="0.35">
      <c r="A38" s="118" t="s">
        <v>75</v>
      </c>
      <c r="B38" s="118" t="s">
        <v>396</v>
      </c>
    </row>
    <row r="39" spans="1:8" ht="26.1" customHeight="1" x14ac:dyDescent="0.35">
      <c r="A39" s="118" t="s">
        <v>27</v>
      </c>
      <c r="B39" s="118" t="s">
        <v>80</v>
      </c>
    </row>
    <row r="40" spans="1:8" ht="26.1" customHeight="1" x14ac:dyDescent="0.35">
      <c r="A40" s="118" t="s">
        <v>34</v>
      </c>
      <c r="B40" s="118" t="s">
        <v>585</v>
      </c>
    </row>
    <row r="41" spans="1:8" ht="26.1" customHeight="1" x14ac:dyDescent="0.35">
      <c r="B41" s="119"/>
      <c r="C41" s="120">
        <v>1</v>
      </c>
      <c r="D41" s="120">
        <v>2</v>
      </c>
      <c r="E41" s="120">
        <v>3</v>
      </c>
      <c r="F41" s="120">
        <v>4</v>
      </c>
      <c r="G41" s="120">
        <v>5</v>
      </c>
      <c r="H41" s="120" t="s">
        <v>76</v>
      </c>
    </row>
    <row r="42" spans="1:8" ht="34.15" customHeight="1" x14ac:dyDescent="0.35">
      <c r="A42" s="210" t="s">
        <v>576</v>
      </c>
      <c r="B42" s="120" t="s">
        <v>61</v>
      </c>
      <c r="C42" s="120"/>
      <c r="D42" s="120"/>
      <c r="E42" s="120"/>
      <c r="F42" s="120"/>
      <c r="G42" s="120"/>
      <c r="H42" s="120"/>
    </row>
    <row r="43" spans="1:8" ht="34.15" customHeight="1" x14ac:dyDescent="0.35">
      <c r="A43" s="210" t="s">
        <v>576</v>
      </c>
      <c r="B43" s="120" t="s">
        <v>356</v>
      </c>
      <c r="C43" s="120"/>
      <c r="D43" s="120"/>
      <c r="E43" s="120"/>
      <c r="F43" s="120"/>
      <c r="G43" s="120"/>
      <c r="H43" s="120"/>
    </row>
    <row r="46" spans="1:8" ht="26.1" customHeight="1" x14ac:dyDescent="0.35">
      <c r="A46" s="220" t="s">
        <v>540</v>
      </c>
      <c r="B46" s="220"/>
      <c r="C46" s="220"/>
      <c r="D46" s="220"/>
      <c r="E46" s="220"/>
      <c r="F46" s="220"/>
      <c r="G46" s="220"/>
      <c r="H46" s="220"/>
    </row>
    <row r="47" spans="1:8" ht="26.1" customHeight="1" x14ac:dyDescent="0.35">
      <c r="A47" s="118" t="s">
        <v>75</v>
      </c>
      <c r="B47" s="118" t="s">
        <v>396</v>
      </c>
    </row>
    <row r="48" spans="1:8" ht="26.1" customHeight="1" x14ac:dyDescent="0.35">
      <c r="A48" s="118" t="s">
        <v>27</v>
      </c>
      <c r="B48" s="118" t="s">
        <v>81</v>
      </c>
    </row>
    <row r="49" spans="1:8" ht="26.1" customHeight="1" x14ac:dyDescent="0.35">
      <c r="A49" s="118" t="s">
        <v>34</v>
      </c>
      <c r="B49" s="118" t="s">
        <v>586</v>
      </c>
    </row>
    <row r="50" spans="1:8" ht="26.1" customHeight="1" x14ac:dyDescent="0.35">
      <c r="B50" s="119"/>
      <c r="C50" s="120">
        <v>1</v>
      </c>
      <c r="D50" s="120">
        <v>2</v>
      </c>
      <c r="E50" s="120">
        <v>3</v>
      </c>
      <c r="F50" s="120">
        <v>4</v>
      </c>
      <c r="G50" s="120">
        <v>5</v>
      </c>
      <c r="H50" s="120" t="s">
        <v>76</v>
      </c>
    </row>
    <row r="51" spans="1:8" ht="34.15" customHeight="1" x14ac:dyDescent="0.35">
      <c r="A51" s="210" t="s">
        <v>580</v>
      </c>
      <c r="B51" s="120" t="s">
        <v>389</v>
      </c>
      <c r="C51" s="120"/>
      <c r="D51" s="120"/>
      <c r="E51" s="120"/>
      <c r="F51" s="120"/>
      <c r="G51" s="120"/>
      <c r="H51" s="120"/>
    </row>
    <row r="52" spans="1:8" ht="34.15" customHeight="1" x14ac:dyDescent="0.35">
      <c r="A52" s="210" t="s">
        <v>581</v>
      </c>
      <c r="B52" s="120" t="s">
        <v>70</v>
      </c>
      <c r="C52" s="120"/>
      <c r="D52" s="120"/>
      <c r="E52" s="120"/>
      <c r="F52" s="120"/>
      <c r="G52" s="120"/>
      <c r="H52" s="120"/>
    </row>
    <row r="55" spans="1:8" ht="26.1" customHeight="1" x14ac:dyDescent="0.35">
      <c r="A55" s="220" t="s">
        <v>540</v>
      </c>
      <c r="B55" s="220"/>
      <c r="C55" s="220"/>
      <c r="D55" s="220"/>
      <c r="E55" s="220"/>
      <c r="F55" s="220"/>
      <c r="G55" s="220"/>
      <c r="H55" s="220"/>
    </row>
    <row r="56" spans="1:8" ht="26.1" customHeight="1" x14ac:dyDescent="0.35">
      <c r="A56" s="118" t="s">
        <v>75</v>
      </c>
      <c r="B56" s="118" t="s">
        <v>396</v>
      </c>
    </row>
    <row r="57" spans="1:8" ht="26.1" customHeight="1" x14ac:dyDescent="0.35">
      <c r="A57" s="118" t="s">
        <v>27</v>
      </c>
      <c r="B57" s="118" t="s">
        <v>82</v>
      </c>
    </row>
    <row r="58" spans="1:8" ht="26.1" customHeight="1" x14ac:dyDescent="0.35">
      <c r="A58" s="118" t="s">
        <v>34</v>
      </c>
      <c r="B58" s="118" t="s">
        <v>583</v>
      </c>
    </row>
    <row r="59" spans="1:8" ht="26.1" customHeight="1" x14ac:dyDescent="0.35">
      <c r="B59" s="119"/>
      <c r="C59" s="120">
        <v>1</v>
      </c>
      <c r="D59" s="120">
        <v>2</v>
      </c>
      <c r="E59" s="120">
        <v>3</v>
      </c>
      <c r="F59" s="120">
        <v>4</v>
      </c>
      <c r="G59" s="120">
        <v>5</v>
      </c>
      <c r="H59" s="120" t="s">
        <v>76</v>
      </c>
    </row>
    <row r="60" spans="1:8" ht="34.15" customHeight="1" x14ac:dyDescent="0.35">
      <c r="A60" s="210" t="s">
        <v>576</v>
      </c>
      <c r="B60" s="120" t="s">
        <v>356</v>
      </c>
      <c r="C60" s="120"/>
      <c r="D60" s="120"/>
      <c r="E60" s="120"/>
      <c r="F60" s="120"/>
      <c r="G60" s="120"/>
      <c r="H60" s="120"/>
    </row>
    <row r="61" spans="1:8" ht="34.15" customHeight="1" x14ac:dyDescent="0.35">
      <c r="A61" s="210" t="s">
        <v>580</v>
      </c>
      <c r="B61" s="120" t="s">
        <v>392</v>
      </c>
      <c r="C61" s="120"/>
      <c r="D61" s="120"/>
      <c r="E61" s="120"/>
      <c r="F61" s="120"/>
      <c r="G61" s="120"/>
      <c r="H61" s="120"/>
    </row>
    <row r="64" spans="1:8" ht="26.1" customHeight="1" x14ac:dyDescent="0.35">
      <c r="A64" s="220" t="s">
        <v>540</v>
      </c>
      <c r="B64" s="220"/>
      <c r="C64" s="220"/>
      <c r="D64" s="220"/>
      <c r="E64" s="220"/>
      <c r="F64" s="220"/>
      <c r="G64" s="220"/>
      <c r="H64" s="220"/>
    </row>
    <row r="65" spans="1:8" ht="26.1" customHeight="1" x14ac:dyDescent="0.35">
      <c r="A65" s="118" t="s">
        <v>75</v>
      </c>
      <c r="B65" s="118" t="s">
        <v>396</v>
      </c>
    </row>
    <row r="66" spans="1:8" ht="26.1" customHeight="1" x14ac:dyDescent="0.35">
      <c r="A66" s="118" t="s">
        <v>27</v>
      </c>
      <c r="B66" s="118" t="s">
        <v>83</v>
      </c>
    </row>
    <row r="67" spans="1:8" ht="26.1" customHeight="1" x14ac:dyDescent="0.35">
      <c r="A67" s="118" t="s">
        <v>34</v>
      </c>
      <c r="B67" s="118" t="s">
        <v>582</v>
      </c>
    </row>
    <row r="68" spans="1:8" ht="26.1" customHeight="1" x14ac:dyDescent="0.35">
      <c r="B68" s="119"/>
      <c r="C68" s="120">
        <v>1</v>
      </c>
      <c r="D68" s="120">
        <v>2</v>
      </c>
      <c r="E68" s="120">
        <v>3</v>
      </c>
      <c r="F68" s="120">
        <v>4</v>
      </c>
      <c r="G68" s="120">
        <v>5</v>
      </c>
      <c r="H68" s="120" t="s">
        <v>76</v>
      </c>
    </row>
    <row r="69" spans="1:8" ht="34.15" customHeight="1" x14ac:dyDescent="0.35">
      <c r="A69" s="210" t="s">
        <v>578</v>
      </c>
      <c r="B69" s="120" t="s">
        <v>369</v>
      </c>
      <c r="C69" s="120"/>
      <c r="D69" s="120"/>
      <c r="E69" s="120"/>
      <c r="F69" s="120"/>
      <c r="G69" s="120"/>
      <c r="H69" s="120"/>
    </row>
    <row r="70" spans="1:8" ht="34.15" customHeight="1" x14ac:dyDescent="0.35">
      <c r="A70" s="210" t="s">
        <v>543</v>
      </c>
      <c r="B70" s="120" t="s">
        <v>382</v>
      </c>
      <c r="C70" s="120"/>
      <c r="D70" s="120"/>
      <c r="E70" s="120"/>
      <c r="F70" s="120"/>
      <c r="G70" s="120"/>
      <c r="H70" s="120"/>
    </row>
    <row r="73" spans="1:8" ht="26.1" customHeight="1" x14ac:dyDescent="0.35">
      <c r="A73" s="220" t="s">
        <v>540</v>
      </c>
      <c r="B73" s="220"/>
      <c r="C73" s="220"/>
      <c r="D73" s="220"/>
      <c r="E73" s="220"/>
      <c r="F73" s="220"/>
      <c r="G73" s="220"/>
      <c r="H73" s="220"/>
    </row>
    <row r="74" spans="1:8" ht="26.1" customHeight="1" x14ac:dyDescent="0.35">
      <c r="A74" s="118" t="s">
        <v>75</v>
      </c>
      <c r="B74" s="118" t="s">
        <v>396</v>
      </c>
    </row>
    <row r="75" spans="1:8" ht="26.1" customHeight="1" x14ac:dyDescent="0.35">
      <c r="A75" s="118" t="s">
        <v>27</v>
      </c>
      <c r="B75" s="118" t="s">
        <v>84</v>
      </c>
    </row>
    <row r="76" spans="1:8" ht="26.1" customHeight="1" x14ac:dyDescent="0.35">
      <c r="A76" s="118" t="s">
        <v>34</v>
      </c>
      <c r="B76" s="118" t="s">
        <v>587</v>
      </c>
    </row>
    <row r="77" spans="1:8" ht="26.1" customHeight="1" x14ac:dyDescent="0.35">
      <c r="B77" s="119"/>
      <c r="C77" s="120">
        <v>1</v>
      </c>
      <c r="D77" s="120">
        <v>2</v>
      </c>
      <c r="E77" s="120">
        <v>3</v>
      </c>
      <c r="F77" s="120">
        <v>4</v>
      </c>
      <c r="G77" s="120">
        <v>5</v>
      </c>
      <c r="H77" s="120" t="s">
        <v>76</v>
      </c>
    </row>
    <row r="78" spans="1:8" ht="34.15" customHeight="1" x14ac:dyDescent="0.35">
      <c r="A78" s="210" t="s">
        <v>581</v>
      </c>
      <c r="B78" s="120" t="s">
        <v>70</v>
      </c>
      <c r="C78" s="120"/>
      <c r="D78" s="120"/>
      <c r="E78" s="120"/>
      <c r="F78" s="120"/>
      <c r="G78" s="120"/>
      <c r="H78" s="120"/>
    </row>
    <row r="79" spans="1:8" ht="34.15" customHeight="1" x14ac:dyDescent="0.35">
      <c r="A79" s="210" t="s">
        <v>571</v>
      </c>
      <c r="B79" s="120" t="s">
        <v>52</v>
      </c>
      <c r="C79" s="120"/>
      <c r="D79" s="120"/>
      <c r="E79" s="120"/>
      <c r="F79" s="120"/>
      <c r="G79" s="120"/>
      <c r="H79" s="120"/>
    </row>
    <row r="82" spans="1:8" ht="26.1" customHeight="1" x14ac:dyDescent="0.35">
      <c r="A82" s="220" t="s">
        <v>540</v>
      </c>
      <c r="B82" s="220"/>
      <c r="C82" s="220"/>
      <c r="D82" s="220"/>
      <c r="E82" s="220"/>
      <c r="F82" s="220"/>
      <c r="G82" s="220"/>
      <c r="H82" s="220"/>
    </row>
    <row r="83" spans="1:8" ht="26.1" customHeight="1" x14ac:dyDescent="0.35">
      <c r="A83" s="118" t="s">
        <v>75</v>
      </c>
      <c r="B83" s="118" t="s">
        <v>396</v>
      </c>
    </row>
    <row r="84" spans="1:8" ht="26.1" customHeight="1" x14ac:dyDescent="0.35">
      <c r="A84" s="118" t="s">
        <v>27</v>
      </c>
      <c r="B84" s="118" t="s">
        <v>85</v>
      </c>
    </row>
    <row r="85" spans="1:8" ht="26.1" customHeight="1" x14ac:dyDescent="0.35">
      <c r="A85" s="118" t="s">
        <v>34</v>
      </c>
      <c r="B85" s="118" t="s">
        <v>588</v>
      </c>
    </row>
    <row r="86" spans="1:8" ht="26.1" customHeight="1" x14ac:dyDescent="0.35">
      <c r="B86" s="119"/>
      <c r="C86" s="120">
        <v>1</v>
      </c>
      <c r="D86" s="120">
        <v>2</v>
      </c>
      <c r="E86" s="120">
        <v>3</v>
      </c>
      <c r="F86" s="120">
        <v>4</v>
      </c>
      <c r="G86" s="120">
        <v>5</v>
      </c>
      <c r="H86" s="120" t="s">
        <v>76</v>
      </c>
    </row>
    <row r="87" spans="1:8" ht="34.15" customHeight="1" x14ac:dyDescent="0.35">
      <c r="A87" s="210" t="s">
        <v>580</v>
      </c>
      <c r="B87" s="120" t="s">
        <v>392</v>
      </c>
      <c r="C87" s="120"/>
      <c r="D87" s="120"/>
      <c r="E87" s="120"/>
      <c r="F87" s="120"/>
      <c r="G87" s="120"/>
      <c r="H87" s="120"/>
    </row>
    <row r="88" spans="1:8" ht="34.15" customHeight="1" x14ac:dyDescent="0.35">
      <c r="A88" s="210" t="s">
        <v>576</v>
      </c>
      <c r="B88" s="120" t="s">
        <v>61</v>
      </c>
      <c r="C88" s="120"/>
      <c r="D88" s="120"/>
      <c r="E88" s="120"/>
      <c r="F88" s="120"/>
      <c r="G88" s="120"/>
      <c r="H88" s="120"/>
    </row>
    <row r="91" spans="1:8" ht="26.1" customHeight="1" x14ac:dyDescent="0.35">
      <c r="A91" s="220" t="s">
        <v>540</v>
      </c>
      <c r="B91" s="220"/>
      <c r="C91" s="220"/>
      <c r="D91" s="220"/>
      <c r="E91" s="220"/>
      <c r="F91" s="220"/>
      <c r="G91" s="220"/>
      <c r="H91" s="220"/>
    </row>
    <row r="92" spans="1:8" ht="26.1" customHeight="1" x14ac:dyDescent="0.35">
      <c r="A92" s="118" t="s">
        <v>75</v>
      </c>
      <c r="B92" s="118" t="s">
        <v>396</v>
      </c>
    </row>
    <row r="93" spans="1:8" ht="26.1" customHeight="1" x14ac:dyDescent="0.35">
      <c r="A93" s="118" t="s">
        <v>27</v>
      </c>
      <c r="B93" s="118" t="s">
        <v>86</v>
      </c>
    </row>
    <row r="94" spans="1:8" ht="26.1" customHeight="1" x14ac:dyDescent="0.35">
      <c r="A94" s="118" t="s">
        <v>34</v>
      </c>
      <c r="B94" s="118" t="s">
        <v>589</v>
      </c>
    </row>
    <row r="95" spans="1:8" ht="26.1" customHeight="1" x14ac:dyDescent="0.35">
      <c r="B95" s="119"/>
      <c r="C95" s="120">
        <v>1</v>
      </c>
      <c r="D95" s="120">
        <v>2</v>
      </c>
      <c r="E95" s="120">
        <v>3</v>
      </c>
      <c r="F95" s="120">
        <v>4</v>
      </c>
      <c r="G95" s="120">
        <v>5</v>
      </c>
      <c r="H95" s="120" t="s">
        <v>76</v>
      </c>
    </row>
    <row r="96" spans="1:8" ht="34.15" customHeight="1" x14ac:dyDescent="0.35">
      <c r="A96" s="210" t="s">
        <v>543</v>
      </c>
      <c r="B96" s="120" t="s">
        <v>382</v>
      </c>
      <c r="C96" s="120"/>
      <c r="D96" s="120"/>
      <c r="E96" s="120"/>
      <c r="F96" s="120"/>
      <c r="G96" s="120"/>
      <c r="H96" s="120"/>
    </row>
    <row r="97" spans="1:8" ht="34.15" customHeight="1" x14ac:dyDescent="0.35">
      <c r="A97" s="210" t="s">
        <v>580</v>
      </c>
      <c r="B97" s="120" t="s">
        <v>389</v>
      </c>
      <c r="C97" s="120"/>
      <c r="D97" s="120"/>
      <c r="E97" s="120"/>
      <c r="F97" s="120"/>
      <c r="G97" s="120"/>
      <c r="H97" s="120"/>
    </row>
    <row r="100" spans="1:8" ht="26.1" customHeight="1" x14ac:dyDescent="0.35">
      <c r="A100" s="220" t="s">
        <v>540</v>
      </c>
      <c r="B100" s="220"/>
      <c r="C100" s="220"/>
      <c r="D100" s="220"/>
      <c r="E100" s="220"/>
      <c r="F100" s="220"/>
      <c r="G100" s="220"/>
      <c r="H100" s="220"/>
    </row>
    <row r="101" spans="1:8" ht="26.1" customHeight="1" x14ac:dyDescent="0.35">
      <c r="A101" s="118" t="s">
        <v>75</v>
      </c>
      <c r="B101" s="118" t="s">
        <v>396</v>
      </c>
    </row>
    <row r="102" spans="1:8" ht="26.1" customHeight="1" x14ac:dyDescent="0.35">
      <c r="A102" s="118" t="s">
        <v>27</v>
      </c>
      <c r="B102" s="118" t="s">
        <v>87</v>
      </c>
    </row>
    <row r="103" spans="1:8" ht="26.1" customHeight="1" x14ac:dyDescent="0.35">
      <c r="A103" s="118" t="s">
        <v>34</v>
      </c>
      <c r="B103" s="118" t="s">
        <v>586</v>
      </c>
    </row>
    <row r="104" spans="1:8" ht="26.1" customHeight="1" x14ac:dyDescent="0.35">
      <c r="B104" s="119"/>
      <c r="C104" s="120">
        <v>1</v>
      </c>
      <c r="D104" s="120">
        <v>2</v>
      </c>
      <c r="E104" s="120">
        <v>3</v>
      </c>
      <c r="F104" s="120">
        <v>4</v>
      </c>
      <c r="G104" s="120">
        <v>5</v>
      </c>
      <c r="H104" s="120" t="s">
        <v>76</v>
      </c>
    </row>
    <row r="105" spans="1:8" ht="34.15" customHeight="1" x14ac:dyDescent="0.35">
      <c r="A105" s="210" t="s">
        <v>572</v>
      </c>
      <c r="B105" s="120" t="s">
        <v>497</v>
      </c>
      <c r="C105" s="120"/>
      <c r="D105" s="120"/>
      <c r="E105" s="120"/>
      <c r="F105" s="120"/>
      <c r="G105" s="120"/>
      <c r="H105" s="120"/>
    </row>
    <row r="106" spans="1:8" ht="34.15" customHeight="1" x14ac:dyDescent="0.35">
      <c r="A106" s="210" t="s">
        <v>578</v>
      </c>
      <c r="B106" s="120" t="s">
        <v>369</v>
      </c>
      <c r="C106" s="120"/>
      <c r="D106" s="120"/>
      <c r="E106" s="120"/>
      <c r="F106" s="120"/>
      <c r="G106" s="120"/>
      <c r="H106" s="120"/>
    </row>
    <row r="109" spans="1:8" ht="26.1" customHeight="1" x14ac:dyDescent="0.35">
      <c r="A109" s="220" t="s">
        <v>540</v>
      </c>
      <c r="B109" s="220"/>
      <c r="C109" s="220"/>
      <c r="D109" s="220"/>
      <c r="E109" s="220"/>
      <c r="F109" s="220"/>
      <c r="G109" s="220"/>
      <c r="H109" s="220"/>
    </row>
    <row r="110" spans="1:8" ht="26.1" customHeight="1" x14ac:dyDescent="0.35">
      <c r="A110" s="118" t="s">
        <v>75</v>
      </c>
      <c r="B110" s="118" t="s">
        <v>396</v>
      </c>
    </row>
    <row r="111" spans="1:8" ht="26.1" customHeight="1" x14ac:dyDescent="0.35">
      <c r="A111" s="118" t="s">
        <v>27</v>
      </c>
      <c r="B111" s="118" t="s">
        <v>88</v>
      </c>
    </row>
    <row r="112" spans="1:8" ht="26.1" customHeight="1" x14ac:dyDescent="0.35">
      <c r="A112" s="118" t="s">
        <v>34</v>
      </c>
      <c r="B112" s="118" t="s">
        <v>588</v>
      </c>
    </row>
    <row r="113" spans="1:8" ht="26.1" customHeight="1" x14ac:dyDescent="0.35">
      <c r="B113" s="119"/>
      <c r="C113" s="120">
        <v>1</v>
      </c>
      <c r="D113" s="120">
        <v>2</v>
      </c>
      <c r="E113" s="120">
        <v>3</v>
      </c>
      <c r="F113" s="120">
        <v>4</v>
      </c>
      <c r="G113" s="120">
        <v>5</v>
      </c>
      <c r="H113" s="120" t="s">
        <v>76</v>
      </c>
    </row>
    <row r="114" spans="1:8" ht="34.15" customHeight="1" x14ac:dyDescent="0.35">
      <c r="A114" s="210" t="s">
        <v>580</v>
      </c>
      <c r="B114" s="120" t="s">
        <v>389</v>
      </c>
      <c r="C114" s="120"/>
      <c r="D114" s="120"/>
      <c r="E114" s="120"/>
      <c r="F114" s="120"/>
      <c r="G114" s="120"/>
      <c r="H114" s="120"/>
    </row>
    <row r="115" spans="1:8" ht="34.15" customHeight="1" x14ac:dyDescent="0.35">
      <c r="A115" s="210" t="s">
        <v>572</v>
      </c>
      <c r="B115" s="120" t="s">
        <v>497</v>
      </c>
      <c r="C115" s="120"/>
      <c r="D115" s="120"/>
      <c r="E115" s="120"/>
      <c r="F115" s="120"/>
      <c r="G115" s="120"/>
      <c r="H115" s="120"/>
    </row>
    <row r="118" spans="1:8" ht="26.1" customHeight="1" x14ac:dyDescent="0.35">
      <c r="A118" s="220" t="s">
        <v>540</v>
      </c>
      <c r="B118" s="220"/>
      <c r="C118" s="220"/>
      <c r="D118" s="220"/>
      <c r="E118" s="220"/>
      <c r="F118" s="220"/>
      <c r="G118" s="220"/>
      <c r="H118" s="220"/>
    </row>
    <row r="119" spans="1:8" ht="26.1" customHeight="1" x14ac:dyDescent="0.35">
      <c r="A119" s="118" t="s">
        <v>75</v>
      </c>
      <c r="B119" s="118" t="s">
        <v>396</v>
      </c>
    </row>
    <row r="120" spans="1:8" ht="26.1" customHeight="1" x14ac:dyDescent="0.35">
      <c r="A120" s="118" t="s">
        <v>27</v>
      </c>
      <c r="B120" s="118" t="s">
        <v>89</v>
      </c>
    </row>
    <row r="121" spans="1:8" ht="26.1" customHeight="1" x14ac:dyDescent="0.35">
      <c r="A121" s="118" t="s">
        <v>34</v>
      </c>
      <c r="B121" s="118" t="s">
        <v>584</v>
      </c>
    </row>
    <row r="122" spans="1:8" ht="26.1" customHeight="1" x14ac:dyDescent="0.35">
      <c r="B122" s="119"/>
      <c r="C122" s="120">
        <v>1</v>
      </c>
      <c r="D122" s="120">
        <v>2</v>
      </c>
      <c r="E122" s="120">
        <v>3</v>
      </c>
      <c r="F122" s="120">
        <v>4</v>
      </c>
      <c r="G122" s="120">
        <v>5</v>
      </c>
      <c r="H122" s="120" t="s">
        <v>76</v>
      </c>
    </row>
    <row r="123" spans="1:8" ht="34.15" customHeight="1" x14ac:dyDescent="0.35">
      <c r="A123" s="210" t="s">
        <v>571</v>
      </c>
      <c r="B123" s="120" t="s">
        <v>52</v>
      </c>
      <c r="C123" s="120"/>
      <c r="D123" s="120"/>
      <c r="E123" s="120"/>
      <c r="F123" s="120"/>
      <c r="G123" s="120"/>
      <c r="H123" s="120"/>
    </row>
    <row r="124" spans="1:8" ht="34.15" customHeight="1" x14ac:dyDescent="0.35">
      <c r="A124" s="210" t="s">
        <v>543</v>
      </c>
      <c r="B124" s="120" t="s">
        <v>382</v>
      </c>
      <c r="C124" s="120"/>
      <c r="D124" s="120"/>
      <c r="E124" s="120"/>
      <c r="F124" s="120"/>
      <c r="G124" s="120"/>
      <c r="H124" s="120"/>
    </row>
    <row r="127" spans="1:8" ht="26.1" customHeight="1" x14ac:dyDescent="0.35">
      <c r="A127" s="220" t="s">
        <v>540</v>
      </c>
      <c r="B127" s="220"/>
      <c r="C127" s="220"/>
      <c r="D127" s="220"/>
      <c r="E127" s="220"/>
      <c r="F127" s="220"/>
      <c r="G127" s="220"/>
      <c r="H127" s="220"/>
    </row>
    <row r="128" spans="1:8" ht="26.1" customHeight="1" x14ac:dyDescent="0.35">
      <c r="A128" s="118" t="s">
        <v>75</v>
      </c>
      <c r="B128" s="118" t="s">
        <v>396</v>
      </c>
    </row>
    <row r="129" spans="1:8" ht="26.1" customHeight="1" x14ac:dyDescent="0.35">
      <c r="A129" s="118" t="s">
        <v>27</v>
      </c>
      <c r="B129" s="118" t="s">
        <v>90</v>
      </c>
    </row>
    <row r="130" spans="1:8" ht="26.1" customHeight="1" x14ac:dyDescent="0.35">
      <c r="A130" s="118" t="s">
        <v>34</v>
      </c>
      <c r="B130" s="118" t="s">
        <v>585</v>
      </c>
    </row>
    <row r="131" spans="1:8" ht="26.1" customHeight="1" x14ac:dyDescent="0.35">
      <c r="B131" s="119"/>
      <c r="C131" s="120">
        <v>1</v>
      </c>
      <c r="D131" s="120">
        <v>2</v>
      </c>
      <c r="E131" s="120">
        <v>3</v>
      </c>
      <c r="F131" s="120">
        <v>4</v>
      </c>
      <c r="G131" s="120">
        <v>5</v>
      </c>
      <c r="H131" s="120" t="s">
        <v>76</v>
      </c>
    </row>
    <row r="132" spans="1:8" ht="34.15" customHeight="1" x14ac:dyDescent="0.35">
      <c r="A132" s="210" t="s">
        <v>576</v>
      </c>
      <c r="B132" s="120" t="s">
        <v>61</v>
      </c>
      <c r="C132" s="120"/>
      <c r="D132" s="120"/>
      <c r="E132" s="120"/>
      <c r="F132" s="120"/>
      <c r="G132" s="120"/>
      <c r="H132" s="120"/>
    </row>
    <row r="133" spans="1:8" ht="34.15" customHeight="1" x14ac:dyDescent="0.35">
      <c r="A133" s="210" t="s">
        <v>581</v>
      </c>
      <c r="B133" s="120" t="s">
        <v>70</v>
      </c>
      <c r="C133" s="120"/>
      <c r="D133" s="120"/>
      <c r="E133" s="120"/>
      <c r="F133" s="120"/>
      <c r="G133" s="120"/>
      <c r="H133" s="120"/>
    </row>
    <row r="136" spans="1:8" ht="26.1" customHeight="1" x14ac:dyDescent="0.35">
      <c r="A136" s="220" t="s">
        <v>540</v>
      </c>
      <c r="B136" s="220"/>
      <c r="C136" s="220"/>
      <c r="D136" s="220"/>
      <c r="E136" s="220"/>
      <c r="F136" s="220"/>
      <c r="G136" s="220"/>
      <c r="H136" s="220"/>
    </row>
    <row r="137" spans="1:8" ht="26.1" customHeight="1" x14ac:dyDescent="0.35">
      <c r="A137" s="118" t="s">
        <v>75</v>
      </c>
      <c r="B137" s="118" t="s">
        <v>396</v>
      </c>
    </row>
    <row r="138" spans="1:8" ht="26.1" customHeight="1" x14ac:dyDescent="0.35">
      <c r="A138" s="118" t="s">
        <v>27</v>
      </c>
      <c r="B138" s="118" t="s">
        <v>91</v>
      </c>
    </row>
    <row r="139" spans="1:8" ht="26.1" customHeight="1" x14ac:dyDescent="0.35">
      <c r="A139" s="118" t="s">
        <v>34</v>
      </c>
      <c r="B139" s="118" t="s">
        <v>582</v>
      </c>
    </row>
    <row r="140" spans="1:8" ht="26.1" customHeight="1" x14ac:dyDescent="0.35">
      <c r="B140" s="119"/>
      <c r="C140" s="120">
        <v>1</v>
      </c>
      <c r="D140" s="120">
        <v>2</v>
      </c>
      <c r="E140" s="120">
        <v>3</v>
      </c>
      <c r="F140" s="120">
        <v>4</v>
      </c>
      <c r="G140" s="120">
        <v>5</v>
      </c>
      <c r="H140" s="120" t="s">
        <v>76</v>
      </c>
    </row>
    <row r="141" spans="1:8" ht="34.15" customHeight="1" x14ac:dyDescent="0.35">
      <c r="A141" s="210" t="s">
        <v>571</v>
      </c>
      <c r="B141" s="120" t="s">
        <v>52</v>
      </c>
      <c r="C141" s="120"/>
      <c r="D141" s="120"/>
      <c r="E141" s="120"/>
      <c r="F141" s="120"/>
      <c r="G141" s="120"/>
      <c r="H141" s="120"/>
    </row>
    <row r="142" spans="1:8" ht="34.15" customHeight="1" x14ac:dyDescent="0.35">
      <c r="A142" s="210" t="s">
        <v>580</v>
      </c>
      <c r="B142" s="120" t="s">
        <v>392</v>
      </c>
      <c r="C142" s="120"/>
      <c r="D142" s="120"/>
      <c r="E142" s="120"/>
      <c r="F142" s="120"/>
      <c r="G142" s="120"/>
      <c r="H142" s="120"/>
    </row>
    <row r="145" spans="1:8" ht="26.1" customHeight="1" x14ac:dyDescent="0.35">
      <c r="A145" s="220" t="s">
        <v>540</v>
      </c>
      <c r="B145" s="220"/>
      <c r="C145" s="220"/>
      <c r="D145" s="220"/>
      <c r="E145" s="220"/>
      <c r="F145" s="220"/>
      <c r="G145" s="220"/>
      <c r="H145" s="220"/>
    </row>
    <row r="146" spans="1:8" ht="26.1" customHeight="1" x14ac:dyDescent="0.35">
      <c r="A146" s="118" t="s">
        <v>75</v>
      </c>
      <c r="B146" s="118" t="s">
        <v>396</v>
      </c>
    </row>
    <row r="147" spans="1:8" ht="26.1" customHeight="1" x14ac:dyDescent="0.35">
      <c r="A147" s="118" t="s">
        <v>27</v>
      </c>
      <c r="B147" s="118" t="s">
        <v>92</v>
      </c>
    </row>
    <row r="148" spans="1:8" ht="26.1" customHeight="1" x14ac:dyDescent="0.35">
      <c r="A148" s="118" t="s">
        <v>34</v>
      </c>
      <c r="B148" s="118" t="s">
        <v>585</v>
      </c>
    </row>
    <row r="149" spans="1:8" ht="26.1" customHeight="1" x14ac:dyDescent="0.35">
      <c r="B149" s="119"/>
      <c r="C149" s="120">
        <v>1</v>
      </c>
      <c r="D149" s="120">
        <v>2</v>
      </c>
      <c r="E149" s="120">
        <v>3</v>
      </c>
      <c r="F149" s="120">
        <v>4</v>
      </c>
      <c r="G149" s="120">
        <v>5</v>
      </c>
      <c r="H149" s="120" t="s">
        <v>76</v>
      </c>
    </row>
    <row r="150" spans="1:8" ht="34.15" customHeight="1" x14ac:dyDescent="0.35">
      <c r="A150" s="210" t="s">
        <v>581</v>
      </c>
      <c r="B150" s="120" t="s">
        <v>70</v>
      </c>
      <c r="C150" s="120"/>
      <c r="D150" s="120"/>
      <c r="E150" s="120"/>
      <c r="F150" s="120"/>
      <c r="G150" s="120"/>
      <c r="H150" s="120"/>
    </row>
    <row r="151" spans="1:8" ht="34.15" customHeight="1" x14ac:dyDescent="0.35">
      <c r="A151" s="210" t="s">
        <v>576</v>
      </c>
      <c r="B151" s="120" t="s">
        <v>356</v>
      </c>
      <c r="C151" s="120"/>
      <c r="D151" s="120"/>
      <c r="E151" s="120"/>
      <c r="F151" s="120"/>
      <c r="G151" s="120"/>
      <c r="H151" s="120"/>
    </row>
    <row r="154" spans="1:8" ht="26.1" customHeight="1" x14ac:dyDescent="0.35">
      <c r="A154" s="220" t="s">
        <v>540</v>
      </c>
      <c r="B154" s="220"/>
      <c r="C154" s="220"/>
      <c r="D154" s="220"/>
      <c r="E154" s="220"/>
      <c r="F154" s="220"/>
      <c r="G154" s="220"/>
      <c r="H154" s="220"/>
    </row>
    <row r="155" spans="1:8" ht="26.1" customHeight="1" x14ac:dyDescent="0.35">
      <c r="A155" s="118" t="s">
        <v>75</v>
      </c>
      <c r="B155" s="118" t="s">
        <v>396</v>
      </c>
    </row>
    <row r="156" spans="1:8" ht="26.1" customHeight="1" x14ac:dyDescent="0.35">
      <c r="A156" s="118" t="s">
        <v>27</v>
      </c>
      <c r="B156" s="118" t="s">
        <v>93</v>
      </c>
    </row>
    <row r="157" spans="1:8" ht="26.1" customHeight="1" x14ac:dyDescent="0.35">
      <c r="A157" s="118" t="s">
        <v>34</v>
      </c>
      <c r="B157" s="118" t="s">
        <v>587</v>
      </c>
    </row>
    <row r="158" spans="1:8" ht="26.1" customHeight="1" x14ac:dyDescent="0.35">
      <c r="B158" s="119"/>
      <c r="C158" s="120">
        <v>1</v>
      </c>
      <c r="D158" s="120">
        <v>2</v>
      </c>
      <c r="E158" s="120">
        <v>3</v>
      </c>
      <c r="F158" s="120">
        <v>4</v>
      </c>
      <c r="G158" s="120">
        <v>5</v>
      </c>
      <c r="H158" s="120" t="s">
        <v>76</v>
      </c>
    </row>
    <row r="159" spans="1:8" ht="34.15" customHeight="1" x14ac:dyDescent="0.35">
      <c r="A159" s="210" t="s">
        <v>543</v>
      </c>
      <c r="B159" s="120" t="s">
        <v>382</v>
      </c>
      <c r="C159" s="120"/>
      <c r="D159" s="120"/>
      <c r="E159" s="120"/>
      <c r="F159" s="120"/>
      <c r="G159" s="120"/>
      <c r="H159" s="120"/>
    </row>
    <row r="160" spans="1:8" ht="34.15" customHeight="1" x14ac:dyDescent="0.35">
      <c r="A160" s="210" t="s">
        <v>576</v>
      </c>
      <c r="B160" s="120" t="s">
        <v>61</v>
      </c>
      <c r="C160" s="120"/>
      <c r="D160" s="120"/>
      <c r="E160" s="120"/>
      <c r="F160" s="120"/>
      <c r="G160" s="120"/>
      <c r="H160" s="120"/>
    </row>
    <row r="163" spans="1:8" ht="26.1" customHeight="1" x14ac:dyDescent="0.35">
      <c r="A163" s="220" t="s">
        <v>540</v>
      </c>
      <c r="B163" s="220"/>
      <c r="C163" s="220"/>
      <c r="D163" s="220"/>
      <c r="E163" s="220"/>
      <c r="F163" s="220"/>
      <c r="G163" s="220"/>
      <c r="H163" s="220"/>
    </row>
    <row r="164" spans="1:8" ht="26.1" customHeight="1" x14ac:dyDescent="0.35">
      <c r="A164" s="118" t="s">
        <v>75</v>
      </c>
      <c r="B164" s="118" t="s">
        <v>396</v>
      </c>
    </row>
    <row r="165" spans="1:8" ht="26.1" customHeight="1" x14ac:dyDescent="0.35">
      <c r="A165" s="118" t="s">
        <v>27</v>
      </c>
      <c r="B165" s="118" t="s">
        <v>94</v>
      </c>
    </row>
    <row r="166" spans="1:8" ht="26.1" customHeight="1" x14ac:dyDescent="0.35">
      <c r="A166" s="118" t="s">
        <v>34</v>
      </c>
      <c r="B166" s="118" t="s">
        <v>583</v>
      </c>
    </row>
    <row r="167" spans="1:8" ht="26.1" customHeight="1" x14ac:dyDescent="0.35">
      <c r="B167" s="119"/>
      <c r="C167" s="120">
        <v>1</v>
      </c>
      <c r="D167" s="120">
        <v>2</v>
      </c>
      <c r="E167" s="120">
        <v>3</v>
      </c>
      <c r="F167" s="120">
        <v>4</v>
      </c>
      <c r="G167" s="120">
        <v>5</v>
      </c>
      <c r="H167" s="120" t="s">
        <v>76</v>
      </c>
    </row>
    <row r="168" spans="1:8" ht="34.15" customHeight="1" x14ac:dyDescent="0.35">
      <c r="A168" s="210" t="s">
        <v>572</v>
      </c>
      <c r="B168" s="120" t="s">
        <v>497</v>
      </c>
      <c r="C168" s="120"/>
      <c r="D168" s="120"/>
      <c r="E168" s="120"/>
      <c r="F168" s="120"/>
      <c r="G168" s="120"/>
      <c r="H168" s="120"/>
    </row>
    <row r="169" spans="1:8" ht="34.15" customHeight="1" x14ac:dyDescent="0.35">
      <c r="A169" s="210" t="s">
        <v>581</v>
      </c>
      <c r="B169" s="120" t="s">
        <v>70</v>
      </c>
      <c r="C169" s="120"/>
      <c r="D169" s="120"/>
      <c r="E169" s="120"/>
      <c r="F169" s="120"/>
      <c r="G169" s="120"/>
      <c r="H169" s="120"/>
    </row>
    <row r="172" spans="1:8" ht="26.1" customHeight="1" x14ac:dyDescent="0.35">
      <c r="A172" s="220" t="s">
        <v>540</v>
      </c>
      <c r="B172" s="220"/>
      <c r="C172" s="220"/>
      <c r="D172" s="220"/>
      <c r="E172" s="220"/>
      <c r="F172" s="220"/>
      <c r="G172" s="220"/>
      <c r="H172" s="220"/>
    </row>
    <row r="173" spans="1:8" ht="26.1" customHeight="1" x14ac:dyDescent="0.35">
      <c r="A173" s="118" t="s">
        <v>75</v>
      </c>
      <c r="B173" s="118" t="s">
        <v>396</v>
      </c>
    </row>
    <row r="174" spans="1:8" ht="26.1" customHeight="1" x14ac:dyDescent="0.35">
      <c r="A174" s="118" t="s">
        <v>27</v>
      </c>
      <c r="B174" s="118" t="s">
        <v>95</v>
      </c>
    </row>
    <row r="175" spans="1:8" ht="26.1" customHeight="1" x14ac:dyDescent="0.35">
      <c r="A175" s="118" t="s">
        <v>34</v>
      </c>
      <c r="B175" s="118" t="s">
        <v>584</v>
      </c>
    </row>
    <row r="176" spans="1:8" ht="26.1" customHeight="1" x14ac:dyDescent="0.35">
      <c r="B176" s="119"/>
      <c r="C176" s="120">
        <v>1</v>
      </c>
      <c r="D176" s="120">
        <v>2</v>
      </c>
      <c r="E176" s="120">
        <v>3</v>
      </c>
      <c r="F176" s="120">
        <v>4</v>
      </c>
      <c r="G176" s="120">
        <v>5</v>
      </c>
      <c r="H176" s="120" t="s">
        <v>76</v>
      </c>
    </row>
    <row r="177" spans="1:8" ht="34.15" customHeight="1" x14ac:dyDescent="0.35">
      <c r="A177" s="210" t="s">
        <v>576</v>
      </c>
      <c r="B177" s="120" t="s">
        <v>356</v>
      </c>
      <c r="C177" s="120"/>
      <c r="D177" s="120"/>
      <c r="E177" s="120"/>
      <c r="F177" s="120"/>
      <c r="G177" s="120"/>
      <c r="H177" s="120"/>
    </row>
    <row r="178" spans="1:8" ht="34.15" customHeight="1" x14ac:dyDescent="0.35">
      <c r="A178" s="210" t="s">
        <v>543</v>
      </c>
      <c r="B178" s="120" t="s">
        <v>382</v>
      </c>
      <c r="C178" s="120"/>
      <c r="D178" s="120"/>
      <c r="E178" s="120"/>
      <c r="F178" s="120"/>
      <c r="G178" s="120"/>
      <c r="H178" s="120"/>
    </row>
    <row r="181" spans="1:8" ht="26.1" customHeight="1" x14ac:dyDescent="0.35">
      <c r="A181" s="220" t="s">
        <v>540</v>
      </c>
      <c r="B181" s="220"/>
      <c r="C181" s="220"/>
      <c r="D181" s="220"/>
      <c r="E181" s="220"/>
      <c r="F181" s="220"/>
      <c r="G181" s="220"/>
      <c r="H181" s="220"/>
    </row>
    <row r="182" spans="1:8" ht="26.1" customHeight="1" x14ac:dyDescent="0.35">
      <c r="A182" s="118" t="s">
        <v>75</v>
      </c>
      <c r="B182" s="118" t="s">
        <v>396</v>
      </c>
    </row>
    <row r="183" spans="1:8" ht="26.1" customHeight="1" x14ac:dyDescent="0.35">
      <c r="A183" s="118" t="s">
        <v>27</v>
      </c>
      <c r="B183" s="118" t="s">
        <v>96</v>
      </c>
    </row>
    <row r="184" spans="1:8" ht="26.1" customHeight="1" x14ac:dyDescent="0.35">
      <c r="A184" s="118" t="s">
        <v>34</v>
      </c>
      <c r="B184" s="118" t="s">
        <v>587</v>
      </c>
    </row>
    <row r="185" spans="1:8" ht="26.1" customHeight="1" x14ac:dyDescent="0.35">
      <c r="B185" s="119"/>
      <c r="C185" s="120">
        <v>1</v>
      </c>
      <c r="D185" s="120">
        <v>2</v>
      </c>
      <c r="E185" s="120">
        <v>3</v>
      </c>
      <c r="F185" s="120">
        <v>4</v>
      </c>
      <c r="G185" s="120">
        <v>5</v>
      </c>
      <c r="H185" s="120" t="s">
        <v>76</v>
      </c>
    </row>
    <row r="186" spans="1:8" ht="34.15" customHeight="1" x14ac:dyDescent="0.35">
      <c r="A186" s="210" t="s">
        <v>571</v>
      </c>
      <c r="B186" s="120" t="s">
        <v>52</v>
      </c>
      <c r="C186" s="120"/>
      <c r="D186" s="120"/>
      <c r="E186" s="120"/>
      <c r="F186" s="120"/>
      <c r="G186" s="120"/>
      <c r="H186" s="120"/>
    </row>
    <row r="187" spans="1:8" ht="34.15" customHeight="1" x14ac:dyDescent="0.35">
      <c r="A187" s="210" t="s">
        <v>578</v>
      </c>
      <c r="B187" s="120" t="s">
        <v>369</v>
      </c>
      <c r="C187" s="120"/>
      <c r="D187" s="120"/>
      <c r="E187" s="120"/>
      <c r="F187" s="120"/>
      <c r="G187" s="120"/>
      <c r="H187" s="120"/>
    </row>
    <row r="190" spans="1:8" ht="26.1" customHeight="1" x14ac:dyDescent="0.35">
      <c r="A190" s="220" t="s">
        <v>540</v>
      </c>
      <c r="B190" s="220"/>
      <c r="C190" s="220"/>
      <c r="D190" s="220"/>
      <c r="E190" s="220"/>
      <c r="F190" s="220"/>
      <c r="G190" s="220"/>
      <c r="H190" s="220"/>
    </row>
    <row r="191" spans="1:8" ht="26.1" customHeight="1" x14ac:dyDescent="0.35">
      <c r="A191" s="118" t="s">
        <v>75</v>
      </c>
      <c r="B191" s="118" t="s">
        <v>396</v>
      </c>
    </row>
    <row r="192" spans="1:8" ht="26.1" customHeight="1" x14ac:dyDescent="0.35">
      <c r="A192" s="118" t="s">
        <v>27</v>
      </c>
      <c r="B192" s="118" t="s">
        <v>503</v>
      </c>
    </row>
    <row r="193" spans="1:8" ht="26.1" customHeight="1" x14ac:dyDescent="0.35">
      <c r="A193" s="118" t="s">
        <v>34</v>
      </c>
      <c r="B193" s="118" t="s">
        <v>588</v>
      </c>
    </row>
    <row r="194" spans="1:8" ht="26.1" customHeight="1" x14ac:dyDescent="0.35">
      <c r="B194" s="119"/>
      <c r="C194" s="120">
        <v>1</v>
      </c>
      <c r="D194" s="120">
        <v>2</v>
      </c>
      <c r="E194" s="120">
        <v>3</v>
      </c>
      <c r="F194" s="120">
        <v>4</v>
      </c>
      <c r="G194" s="120">
        <v>5</v>
      </c>
      <c r="H194" s="120" t="s">
        <v>76</v>
      </c>
    </row>
    <row r="195" spans="1:8" ht="34.15" customHeight="1" x14ac:dyDescent="0.35">
      <c r="A195" s="210" t="s">
        <v>576</v>
      </c>
      <c r="B195" s="120" t="s">
        <v>61</v>
      </c>
      <c r="C195" s="120"/>
      <c r="D195" s="120"/>
      <c r="E195" s="120"/>
      <c r="F195" s="120"/>
      <c r="G195" s="120"/>
      <c r="H195" s="120"/>
    </row>
    <row r="196" spans="1:8" ht="34.15" customHeight="1" x14ac:dyDescent="0.35">
      <c r="A196" s="210" t="s">
        <v>572</v>
      </c>
      <c r="B196" s="120" t="s">
        <v>497</v>
      </c>
      <c r="C196" s="120"/>
      <c r="D196" s="120"/>
      <c r="E196" s="120"/>
      <c r="F196" s="120"/>
      <c r="G196" s="120"/>
      <c r="H196" s="120"/>
    </row>
    <row r="199" spans="1:8" ht="26.1" customHeight="1" x14ac:dyDescent="0.35">
      <c r="A199" s="220" t="s">
        <v>540</v>
      </c>
      <c r="B199" s="220"/>
      <c r="C199" s="220"/>
      <c r="D199" s="220"/>
      <c r="E199" s="220"/>
      <c r="F199" s="220"/>
      <c r="G199" s="220"/>
      <c r="H199" s="220"/>
    </row>
    <row r="200" spans="1:8" ht="26.1" customHeight="1" x14ac:dyDescent="0.35">
      <c r="A200" s="118" t="s">
        <v>75</v>
      </c>
      <c r="B200" s="118" t="s">
        <v>396</v>
      </c>
    </row>
    <row r="201" spans="1:8" ht="26.1" customHeight="1" x14ac:dyDescent="0.35">
      <c r="A201" s="118" t="s">
        <v>27</v>
      </c>
      <c r="B201" s="118" t="s">
        <v>504</v>
      </c>
    </row>
    <row r="202" spans="1:8" ht="26.1" customHeight="1" x14ac:dyDescent="0.35">
      <c r="A202" s="118" t="s">
        <v>34</v>
      </c>
      <c r="B202" s="118" t="s">
        <v>547</v>
      </c>
    </row>
    <row r="203" spans="1:8" ht="26.1" customHeight="1" x14ac:dyDescent="0.35">
      <c r="B203" s="119"/>
      <c r="C203" s="120">
        <v>1</v>
      </c>
      <c r="D203" s="120">
        <v>2</v>
      </c>
      <c r="E203" s="120">
        <v>3</v>
      </c>
      <c r="F203" s="120">
        <v>4</v>
      </c>
      <c r="G203" s="120">
        <v>5</v>
      </c>
      <c r="H203" s="120" t="s">
        <v>76</v>
      </c>
    </row>
    <row r="204" spans="1:8" ht="34.15" customHeight="1" x14ac:dyDescent="0.35">
      <c r="A204" s="210" t="s">
        <v>578</v>
      </c>
      <c r="B204" s="120" t="s">
        <v>369</v>
      </c>
      <c r="C204" s="120"/>
      <c r="D204" s="120"/>
      <c r="E204" s="120"/>
      <c r="F204" s="120"/>
      <c r="G204" s="120"/>
      <c r="H204" s="120"/>
    </row>
    <row r="205" spans="1:8" ht="34.15" customHeight="1" x14ac:dyDescent="0.35">
      <c r="A205" s="210" t="s">
        <v>580</v>
      </c>
      <c r="B205" s="120" t="s">
        <v>389</v>
      </c>
      <c r="C205" s="120"/>
      <c r="D205" s="120"/>
      <c r="E205" s="120"/>
      <c r="F205" s="120"/>
      <c r="G205" s="120"/>
      <c r="H205" s="120"/>
    </row>
    <row r="208" spans="1:8" ht="26.1" customHeight="1" x14ac:dyDescent="0.35">
      <c r="A208" s="220" t="s">
        <v>540</v>
      </c>
      <c r="B208" s="220"/>
      <c r="C208" s="220"/>
      <c r="D208" s="220"/>
      <c r="E208" s="220"/>
      <c r="F208" s="220"/>
      <c r="G208" s="220"/>
      <c r="H208" s="220"/>
    </row>
    <row r="209" spans="1:8" ht="26.1" customHeight="1" x14ac:dyDescent="0.35">
      <c r="A209" s="118" t="s">
        <v>75</v>
      </c>
      <c r="B209" s="118" t="s">
        <v>396</v>
      </c>
    </row>
    <row r="210" spans="1:8" ht="26.1" customHeight="1" x14ac:dyDescent="0.35">
      <c r="A210" s="118" t="s">
        <v>27</v>
      </c>
      <c r="B210" s="118" t="s">
        <v>505</v>
      </c>
    </row>
    <row r="211" spans="1:8" ht="26.1" customHeight="1" x14ac:dyDescent="0.35">
      <c r="A211" s="118" t="s">
        <v>34</v>
      </c>
      <c r="B211" s="118" t="s">
        <v>586</v>
      </c>
    </row>
    <row r="212" spans="1:8" ht="26.1" customHeight="1" x14ac:dyDescent="0.35">
      <c r="B212" s="119"/>
      <c r="C212" s="120">
        <v>1</v>
      </c>
      <c r="D212" s="120">
        <v>2</v>
      </c>
      <c r="E212" s="120">
        <v>3</v>
      </c>
      <c r="F212" s="120">
        <v>4</v>
      </c>
      <c r="G212" s="120">
        <v>5</v>
      </c>
      <c r="H212" s="120" t="s">
        <v>76</v>
      </c>
    </row>
    <row r="213" spans="1:8" ht="34.15" customHeight="1" x14ac:dyDescent="0.35">
      <c r="A213" s="210" t="s">
        <v>580</v>
      </c>
      <c r="B213" s="120" t="s">
        <v>392</v>
      </c>
      <c r="C213" s="120"/>
      <c r="D213" s="120"/>
      <c r="E213" s="120"/>
      <c r="F213" s="120"/>
      <c r="G213" s="120"/>
      <c r="H213" s="120"/>
    </row>
    <row r="214" spans="1:8" ht="34.15" customHeight="1" x14ac:dyDescent="0.35">
      <c r="A214" s="210" t="s">
        <v>581</v>
      </c>
      <c r="B214" s="120" t="s">
        <v>70</v>
      </c>
      <c r="C214" s="120"/>
      <c r="D214" s="120"/>
      <c r="E214" s="120"/>
      <c r="F214" s="120"/>
      <c r="G214" s="120"/>
      <c r="H214" s="120"/>
    </row>
    <row r="217" spans="1:8" ht="26.1" customHeight="1" x14ac:dyDescent="0.35">
      <c r="A217" s="220" t="s">
        <v>540</v>
      </c>
      <c r="B217" s="220"/>
      <c r="C217" s="220"/>
      <c r="D217" s="220"/>
      <c r="E217" s="220"/>
      <c r="F217" s="220"/>
      <c r="G217" s="220"/>
      <c r="H217" s="220"/>
    </row>
    <row r="218" spans="1:8" ht="26.1" customHeight="1" x14ac:dyDescent="0.35">
      <c r="A218" s="118" t="s">
        <v>75</v>
      </c>
      <c r="B218" s="118" t="s">
        <v>396</v>
      </c>
    </row>
    <row r="219" spans="1:8" ht="26.1" customHeight="1" x14ac:dyDescent="0.35">
      <c r="A219" s="118" t="s">
        <v>27</v>
      </c>
      <c r="B219" s="118" t="s">
        <v>506</v>
      </c>
    </row>
    <row r="220" spans="1:8" ht="26.1" customHeight="1" x14ac:dyDescent="0.35">
      <c r="A220" s="118" t="s">
        <v>34</v>
      </c>
      <c r="B220" s="118" t="s">
        <v>589</v>
      </c>
    </row>
    <row r="221" spans="1:8" ht="26.1" customHeight="1" x14ac:dyDescent="0.35">
      <c r="B221" s="119"/>
      <c r="C221" s="120">
        <v>1</v>
      </c>
      <c r="D221" s="120">
        <v>2</v>
      </c>
      <c r="E221" s="120">
        <v>3</v>
      </c>
      <c r="F221" s="120">
        <v>4</v>
      </c>
      <c r="G221" s="120">
        <v>5</v>
      </c>
      <c r="H221" s="120" t="s">
        <v>76</v>
      </c>
    </row>
    <row r="222" spans="1:8" ht="34.15" customHeight="1" x14ac:dyDescent="0.35">
      <c r="A222" s="210" t="s">
        <v>543</v>
      </c>
      <c r="B222" s="120" t="s">
        <v>382</v>
      </c>
      <c r="C222" s="120"/>
      <c r="D222" s="120"/>
      <c r="E222" s="120"/>
      <c r="F222" s="120"/>
      <c r="G222" s="120"/>
      <c r="H222" s="120"/>
    </row>
    <row r="223" spans="1:8" ht="34.15" customHeight="1" x14ac:dyDescent="0.35">
      <c r="A223" s="210" t="s">
        <v>580</v>
      </c>
      <c r="B223" s="120" t="s">
        <v>392</v>
      </c>
      <c r="C223" s="120"/>
      <c r="D223" s="120"/>
      <c r="E223" s="120"/>
      <c r="F223" s="120"/>
      <c r="G223" s="120"/>
      <c r="H223" s="120"/>
    </row>
    <row r="226" spans="1:8" ht="26.1" customHeight="1" x14ac:dyDescent="0.35">
      <c r="A226" s="220" t="s">
        <v>540</v>
      </c>
      <c r="B226" s="220"/>
      <c r="C226" s="220"/>
      <c r="D226" s="220"/>
      <c r="E226" s="220"/>
      <c r="F226" s="220"/>
      <c r="G226" s="220"/>
      <c r="H226" s="220"/>
    </row>
    <row r="227" spans="1:8" ht="26.1" customHeight="1" x14ac:dyDescent="0.35">
      <c r="A227" s="118" t="s">
        <v>75</v>
      </c>
      <c r="B227" s="118" t="s">
        <v>396</v>
      </c>
    </row>
    <row r="228" spans="1:8" ht="26.1" customHeight="1" x14ac:dyDescent="0.35">
      <c r="A228" s="118" t="s">
        <v>27</v>
      </c>
      <c r="B228" s="118" t="s">
        <v>507</v>
      </c>
    </row>
    <row r="229" spans="1:8" ht="26.1" customHeight="1" x14ac:dyDescent="0.35">
      <c r="A229" s="118" t="s">
        <v>34</v>
      </c>
      <c r="B229" s="118" t="s">
        <v>587</v>
      </c>
    </row>
    <row r="230" spans="1:8" ht="26.1" customHeight="1" x14ac:dyDescent="0.35">
      <c r="B230" s="119"/>
      <c r="C230" s="120">
        <v>1</v>
      </c>
      <c r="D230" s="120">
        <v>2</v>
      </c>
      <c r="E230" s="120">
        <v>3</v>
      </c>
      <c r="F230" s="120">
        <v>4</v>
      </c>
      <c r="G230" s="120">
        <v>5</v>
      </c>
      <c r="H230" s="120" t="s">
        <v>76</v>
      </c>
    </row>
    <row r="231" spans="1:8" ht="34.15" customHeight="1" x14ac:dyDescent="0.35">
      <c r="A231" s="210" t="s">
        <v>572</v>
      </c>
      <c r="B231" s="120" t="s">
        <v>497</v>
      </c>
      <c r="C231" s="120"/>
      <c r="D231" s="120"/>
      <c r="E231" s="120"/>
      <c r="F231" s="120"/>
      <c r="G231" s="120"/>
      <c r="H231" s="120"/>
    </row>
    <row r="232" spans="1:8" ht="34.15" customHeight="1" x14ac:dyDescent="0.35">
      <c r="A232" s="210" t="s">
        <v>576</v>
      </c>
      <c r="B232" s="120" t="s">
        <v>356</v>
      </c>
      <c r="C232" s="120"/>
      <c r="D232" s="120"/>
      <c r="E232" s="120"/>
      <c r="F232" s="120"/>
      <c r="G232" s="120"/>
      <c r="H232" s="120"/>
    </row>
    <row r="235" spans="1:8" ht="26.1" customHeight="1" x14ac:dyDescent="0.35">
      <c r="A235" s="220" t="s">
        <v>540</v>
      </c>
      <c r="B235" s="220"/>
      <c r="C235" s="220"/>
      <c r="D235" s="220"/>
      <c r="E235" s="220"/>
      <c r="F235" s="220"/>
      <c r="G235" s="220"/>
      <c r="H235" s="220"/>
    </row>
    <row r="236" spans="1:8" ht="26.1" customHeight="1" x14ac:dyDescent="0.35">
      <c r="A236" s="118" t="s">
        <v>75</v>
      </c>
      <c r="B236" s="118" t="s">
        <v>396</v>
      </c>
    </row>
    <row r="237" spans="1:8" ht="26.1" customHeight="1" x14ac:dyDescent="0.35">
      <c r="A237" s="118" t="s">
        <v>27</v>
      </c>
      <c r="B237" s="118" t="s">
        <v>508</v>
      </c>
    </row>
    <row r="238" spans="1:8" ht="26.1" customHeight="1" x14ac:dyDescent="0.35">
      <c r="A238" s="118" t="s">
        <v>34</v>
      </c>
      <c r="B238" s="118" t="s">
        <v>589</v>
      </c>
    </row>
    <row r="239" spans="1:8" ht="26.1" customHeight="1" x14ac:dyDescent="0.35">
      <c r="B239" s="119"/>
      <c r="C239" s="120">
        <v>1</v>
      </c>
      <c r="D239" s="120">
        <v>2</v>
      </c>
      <c r="E239" s="120">
        <v>3</v>
      </c>
      <c r="F239" s="120">
        <v>4</v>
      </c>
      <c r="G239" s="120">
        <v>5</v>
      </c>
      <c r="H239" s="120" t="s">
        <v>76</v>
      </c>
    </row>
    <row r="240" spans="1:8" ht="34.15" customHeight="1" x14ac:dyDescent="0.35">
      <c r="A240" s="210" t="s">
        <v>578</v>
      </c>
      <c r="B240" s="120" t="s">
        <v>369</v>
      </c>
      <c r="C240" s="120"/>
      <c r="D240" s="120"/>
      <c r="E240" s="120"/>
      <c r="F240" s="120"/>
      <c r="G240" s="120"/>
      <c r="H240" s="120"/>
    </row>
    <row r="241" spans="1:8" ht="34.15" customHeight="1" x14ac:dyDescent="0.35">
      <c r="A241" s="210" t="s">
        <v>576</v>
      </c>
      <c r="B241" s="120" t="s">
        <v>61</v>
      </c>
      <c r="C241" s="120"/>
      <c r="D241" s="120"/>
      <c r="E241" s="120"/>
      <c r="F241" s="120"/>
      <c r="G241" s="120"/>
      <c r="H241" s="120"/>
    </row>
    <row r="244" spans="1:8" ht="26.1" customHeight="1" x14ac:dyDescent="0.35">
      <c r="A244" s="220" t="s">
        <v>540</v>
      </c>
      <c r="B244" s="220"/>
      <c r="C244" s="220"/>
      <c r="D244" s="220"/>
      <c r="E244" s="220"/>
      <c r="F244" s="220"/>
      <c r="G244" s="220"/>
      <c r="H244" s="220"/>
    </row>
    <row r="245" spans="1:8" ht="26.1" customHeight="1" x14ac:dyDescent="0.35">
      <c r="A245" s="118" t="s">
        <v>75</v>
      </c>
      <c r="B245" s="118" t="s">
        <v>396</v>
      </c>
    </row>
    <row r="246" spans="1:8" ht="26.1" customHeight="1" x14ac:dyDescent="0.35">
      <c r="A246" s="118" t="s">
        <v>27</v>
      </c>
      <c r="B246" s="118" t="s">
        <v>509</v>
      </c>
    </row>
    <row r="247" spans="1:8" ht="26.1" customHeight="1" x14ac:dyDescent="0.35">
      <c r="A247" s="118" t="s">
        <v>34</v>
      </c>
      <c r="B247" s="118" t="s">
        <v>547</v>
      </c>
    </row>
    <row r="248" spans="1:8" ht="26.1" customHeight="1" x14ac:dyDescent="0.35">
      <c r="B248" s="119"/>
      <c r="C248" s="120">
        <v>1</v>
      </c>
      <c r="D248" s="120">
        <v>2</v>
      </c>
      <c r="E248" s="120">
        <v>3</v>
      </c>
      <c r="F248" s="120">
        <v>4</v>
      </c>
      <c r="G248" s="120">
        <v>5</v>
      </c>
      <c r="H248" s="120" t="s">
        <v>76</v>
      </c>
    </row>
    <row r="249" spans="1:8" ht="34.15" customHeight="1" x14ac:dyDescent="0.35">
      <c r="A249" s="210" t="s">
        <v>580</v>
      </c>
      <c r="B249" s="120" t="s">
        <v>389</v>
      </c>
      <c r="C249" s="120"/>
      <c r="D249" s="120"/>
      <c r="E249" s="120"/>
      <c r="F249" s="120"/>
      <c r="G249" s="120"/>
      <c r="H249" s="120"/>
    </row>
    <row r="250" spans="1:8" ht="34.15" customHeight="1" x14ac:dyDescent="0.35">
      <c r="A250" s="210" t="s">
        <v>571</v>
      </c>
      <c r="B250" s="120" t="s">
        <v>52</v>
      </c>
      <c r="C250" s="120"/>
      <c r="D250" s="120"/>
      <c r="E250" s="120"/>
      <c r="F250" s="120"/>
      <c r="G250" s="120"/>
      <c r="H250" s="120"/>
    </row>
    <row r="253" spans="1:8" ht="26.1" customHeight="1" x14ac:dyDescent="0.35">
      <c r="A253" s="220" t="s">
        <v>540</v>
      </c>
      <c r="B253" s="220"/>
      <c r="C253" s="220"/>
      <c r="D253" s="220"/>
      <c r="E253" s="220"/>
      <c r="F253" s="220"/>
      <c r="G253" s="220"/>
      <c r="H253" s="220"/>
    </row>
    <row r="254" spans="1:8" ht="26.1" customHeight="1" x14ac:dyDescent="0.35">
      <c r="A254" s="118" t="s">
        <v>75</v>
      </c>
      <c r="B254" s="118" t="s">
        <v>396</v>
      </c>
    </row>
    <row r="255" spans="1:8" ht="26.1" customHeight="1" x14ac:dyDescent="0.35">
      <c r="A255" s="118" t="s">
        <v>27</v>
      </c>
      <c r="B255" s="118" t="s">
        <v>510</v>
      </c>
    </row>
    <row r="256" spans="1:8" ht="26.1" customHeight="1" x14ac:dyDescent="0.35">
      <c r="A256" s="118" t="s">
        <v>34</v>
      </c>
      <c r="B256" s="118" t="s">
        <v>583</v>
      </c>
    </row>
    <row r="257" spans="1:8" ht="26.1" customHeight="1" x14ac:dyDescent="0.35">
      <c r="B257" s="119"/>
      <c r="C257" s="120">
        <v>1</v>
      </c>
      <c r="D257" s="120">
        <v>2</v>
      </c>
      <c r="E257" s="120">
        <v>3</v>
      </c>
      <c r="F257" s="120">
        <v>4</v>
      </c>
      <c r="G257" s="120">
        <v>5</v>
      </c>
      <c r="H257" s="120" t="s">
        <v>76</v>
      </c>
    </row>
    <row r="258" spans="1:8" ht="34.15" customHeight="1" x14ac:dyDescent="0.35">
      <c r="A258" s="210" t="s">
        <v>580</v>
      </c>
      <c r="B258" s="120" t="s">
        <v>392</v>
      </c>
      <c r="C258" s="120"/>
      <c r="D258" s="120"/>
      <c r="E258" s="120"/>
      <c r="F258" s="120"/>
      <c r="G258" s="120"/>
      <c r="H258" s="120"/>
    </row>
    <row r="259" spans="1:8" ht="34.15" customHeight="1" x14ac:dyDescent="0.35">
      <c r="A259" s="210" t="s">
        <v>572</v>
      </c>
      <c r="B259" s="120" t="s">
        <v>497</v>
      </c>
      <c r="C259" s="120"/>
      <c r="D259" s="120"/>
      <c r="E259" s="120"/>
      <c r="F259" s="120"/>
      <c r="G259" s="120"/>
      <c r="H259" s="120"/>
    </row>
    <row r="262" spans="1:8" ht="26.1" customHeight="1" x14ac:dyDescent="0.35">
      <c r="A262" s="220" t="s">
        <v>540</v>
      </c>
      <c r="B262" s="220"/>
      <c r="C262" s="220"/>
      <c r="D262" s="220"/>
      <c r="E262" s="220"/>
      <c r="F262" s="220"/>
      <c r="G262" s="220"/>
      <c r="H262" s="220"/>
    </row>
    <row r="263" spans="1:8" ht="26.1" customHeight="1" x14ac:dyDescent="0.35">
      <c r="A263" s="118" t="s">
        <v>75</v>
      </c>
      <c r="B263" s="118" t="s">
        <v>396</v>
      </c>
    </row>
    <row r="264" spans="1:8" ht="26.1" customHeight="1" x14ac:dyDescent="0.35">
      <c r="A264" s="118" t="s">
        <v>27</v>
      </c>
      <c r="B264" s="118" t="s">
        <v>511</v>
      </c>
    </row>
    <row r="265" spans="1:8" ht="26.1" customHeight="1" x14ac:dyDescent="0.35">
      <c r="A265" s="118" t="s">
        <v>34</v>
      </c>
      <c r="B265" s="118" t="s">
        <v>586</v>
      </c>
    </row>
    <row r="266" spans="1:8" ht="26.1" customHeight="1" x14ac:dyDescent="0.35">
      <c r="B266" s="119"/>
      <c r="C266" s="120">
        <v>1</v>
      </c>
      <c r="D266" s="120">
        <v>2</v>
      </c>
      <c r="E266" s="120">
        <v>3</v>
      </c>
      <c r="F266" s="120">
        <v>4</v>
      </c>
      <c r="G266" s="120">
        <v>5</v>
      </c>
      <c r="H266" s="120" t="s">
        <v>76</v>
      </c>
    </row>
    <row r="267" spans="1:8" ht="34.15" customHeight="1" x14ac:dyDescent="0.35">
      <c r="A267" s="210" t="s">
        <v>576</v>
      </c>
      <c r="B267" s="120" t="s">
        <v>356</v>
      </c>
      <c r="C267" s="120"/>
      <c r="D267" s="120"/>
      <c r="E267" s="120"/>
      <c r="F267" s="120"/>
      <c r="G267" s="120"/>
      <c r="H267" s="120"/>
    </row>
    <row r="268" spans="1:8" ht="34.15" customHeight="1" x14ac:dyDescent="0.35">
      <c r="A268" s="210" t="s">
        <v>578</v>
      </c>
      <c r="B268" s="120" t="s">
        <v>369</v>
      </c>
      <c r="C268" s="120"/>
      <c r="D268" s="120"/>
      <c r="E268" s="120"/>
      <c r="F268" s="120"/>
      <c r="G268" s="120"/>
      <c r="H268" s="120"/>
    </row>
    <row r="271" spans="1:8" ht="26.1" customHeight="1" x14ac:dyDescent="0.35">
      <c r="A271" s="220" t="s">
        <v>540</v>
      </c>
      <c r="B271" s="220"/>
      <c r="C271" s="220"/>
      <c r="D271" s="220"/>
      <c r="E271" s="220"/>
      <c r="F271" s="220"/>
      <c r="G271" s="220"/>
      <c r="H271" s="220"/>
    </row>
    <row r="272" spans="1:8" ht="26.1" customHeight="1" x14ac:dyDescent="0.35">
      <c r="A272" s="118" t="s">
        <v>75</v>
      </c>
      <c r="B272" s="118" t="s">
        <v>396</v>
      </c>
    </row>
    <row r="273" spans="1:8" ht="26.1" customHeight="1" x14ac:dyDescent="0.35">
      <c r="A273" s="118" t="s">
        <v>27</v>
      </c>
      <c r="B273" s="118" t="s">
        <v>512</v>
      </c>
    </row>
    <row r="274" spans="1:8" ht="26.1" customHeight="1" x14ac:dyDescent="0.35">
      <c r="A274" s="118" t="s">
        <v>34</v>
      </c>
      <c r="B274" s="118" t="s">
        <v>588</v>
      </c>
    </row>
    <row r="275" spans="1:8" ht="26.1" customHeight="1" x14ac:dyDescent="0.35">
      <c r="B275" s="119"/>
      <c r="C275" s="120">
        <v>1</v>
      </c>
      <c r="D275" s="120">
        <v>2</v>
      </c>
      <c r="E275" s="120">
        <v>3</v>
      </c>
      <c r="F275" s="120">
        <v>4</v>
      </c>
      <c r="G275" s="120">
        <v>5</v>
      </c>
      <c r="H275" s="120" t="s">
        <v>76</v>
      </c>
    </row>
    <row r="276" spans="1:8" ht="34.15" customHeight="1" x14ac:dyDescent="0.35">
      <c r="A276" s="210" t="s">
        <v>576</v>
      </c>
      <c r="B276" s="120" t="s">
        <v>61</v>
      </c>
      <c r="C276" s="120"/>
      <c r="D276" s="120"/>
      <c r="E276" s="120"/>
      <c r="F276" s="120"/>
      <c r="G276" s="120"/>
      <c r="H276" s="120"/>
    </row>
    <row r="277" spans="1:8" ht="34.15" customHeight="1" x14ac:dyDescent="0.35">
      <c r="A277" s="210" t="s">
        <v>580</v>
      </c>
      <c r="B277" s="120" t="s">
        <v>389</v>
      </c>
      <c r="C277" s="120"/>
      <c r="D277" s="120"/>
      <c r="E277" s="120"/>
      <c r="F277" s="120"/>
      <c r="G277" s="120"/>
      <c r="H277" s="120"/>
    </row>
    <row r="280" spans="1:8" ht="26.1" customHeight="1" x14ac:dyDescent="0.35">
      <c r="A280" s="220" t="s">
        <v>540</v>
      </c>
      <c r="B280" s="220"/>
      <c r="C280" s="220"/>
      <c r="D280" s="220"/>
      <c r="E280" s="220"/>
      <c r="F280" s="220"/>
      <c r="G280" s="220"/>
      <c r="H280" s="220"/>
    </row>
    <row r="281" spans="1:8" ht="26.1" customHeight="1" x14ac:dyDescent="0.35">
      <c r="A281" s="118" t="s">
        <v>75</v>
      </c>
      <c r="B281" s="118" t="s">
        <v>396</v>
      </c>
    </row>
    <row r="282" spans="1:8" ht="26.1" customHeight="1" x14ac:dyDescent="0.35">
      <c r="A282" s="118" t="s">
        <v>27</v>
      </c>
      <c r="B282" s="118" t="s">
        <v>513</v>
      </c>
    </row>
    <row r="283" spans="1:8" ht="26.1" customHeight="1" x14ac:dyDescent="0.35">
      <c r="A283" s="118" t="s">
        <v>34</v>
      </c>
      <c r="B283" s="118" t="s">
        <v>584</v>
      </c>
    </row>
    <row r="284" spans="1:8" ht="26.1" customHeight="1" x14ac:dyDescent="0.35">
      <c r="B284" s="119"/>
      <c r="C284" s="120">
        <v>1</v>
      </c>
      <c r="D284" s="120">
        <v>2</v>
      </c>
      <c r="E284" s="120">
        <v>3</v>
      </c>
      <c r="F284" s="120">
        <v>4</v>
      </c>
      <c r="G284" s="120">
        <v>5</v>
      </c>
      <c r="H284" s="120" t="s">
        <v>76</v>
      </c>
    </row>
    <row r="285" spans="1:8" ht="34.15" customHeight="1" x14ac:dyDescent="0.35">
      <c r="A285" s="210" t="s">
        <v>581</v>
      </c>
      <c r="B285" s="120" t="s">
        <v>70</v>
      </c>
      <c r="C285" s="120"/>
      <c r="D285" s="120"/>
      <c r="E285" s="120"/>
      <c r="F285" s="120"/>
      <c r="G285" s="120"/>
      <c r="H285" s="120"/>
    </row>
    <row r="286" spans="1:8" ht="34.15" customHeight="1" x14ac:dyDescent="0.35">
      <c r="A286" s="210" t="s">
        <v>543</v>
      </c>
      <c r="B286" s="120" t="s">
        <v>382</v>
      </c>
      <c r="C286" s="120"/>
      <c r="D286" s="120"/>
      <c r="E286" s="120"/>
      <c r="F286" s="120"/>
      <c r="G286" s="120"/>
      <c r="H286" s="120"/>
    </row>
    <row r="289" spans="1:8" ht="26.1" customHeight="1" x14ac:dyDescent="0.35">
      <c r="A289" s="220" t="s">
        <v>540</v>
      </c>
      <c r="B289" s="220"/>
      <c r="C289" s="220"/>
      <c r="D289" s="220"/>
      <c r="E289" s="220"/>
      <c r="F289" s="220"/>
      <c r="G289" s="220"/>
      <c r="H289" s="220"/>
    </row>
    <row r="290" spans="1:8" ht="26.1" customHeight="1" x14ac:dyDescent="0.35">
      <c r="A290" s="118" t="s">
        <v>75</v>
      </c>
      <c r="B290" s="118" t="s">
        <v>396</v>
      </c>
    </row>
    <row r="291" spans="1:8" ht="26.1" customHeight="1" x14ac:dyDescent="0.35">
      <c r="A291" s="118" t="s">
        <v>27</v>
      </c>
      <c r="B291" s="118" t="s">
        <v>514</v>
      </c>
    </row>
    <row r="292" spans="1:8" ht="26.1" customHeight="1" x14ac:dyDescent="0.35">
      <c r="A292" s="118" t="s">
        <v>34</v>
      </c>
      <c r="B292" s="118" t="s">
        <v>547</v>
      </c>
    </row>
    <row r="293" spans="1:8" ht="26.1" customHeight="1" x14ac:dyDescent="0.35">
      <c r="B293" s="119"/>
      <c r="C293" s="120">
        <v>1</v>
      </c>
      <c r="D293" s="120">
        <v>2</v>
      </c>
      <c r="E293" s="120">
        <v>3</v>
      </c>
      <c r="F293" s="120">
        <v>4</v>
      </c>
      <c r="G293" s="120">
        <v>5</v>
      </c>
      <c r="H293" s="120" t="s">
        <v>76</v>
      </c>
    </row>
    <row r="294" spans="1:8" ht="34.15" customHeight="1" x14ac:dyDescent="0.35">
      <c r="A294" s="210" t="s">
        <v>572</v>
      </c>
      <c r="B294" s="120" t="s">
        <v>497</v>
      </c>
      <c r="C294" s="120"/>
      <c r="D294" s="120"/>
      <c r="E294" s="120"/>
      <c r="F294" s="120"/>
      <c r="G294" s="120"/>
      <c r="H294" s="120"/>
    </row>
    <row r="295" spans="1:8" ht="34.15" customHeight="1" x14ac:dyDescent="0.35">
      <c r="A295" s="210" t="s">
        <v>571</v>
      </c>
      <c r="B295" s="120" t="s">
        <v>52</v>
      </c>
      <c r="C295" s="120"/>
      <c r="D295" s="120"/>
      <c r="E295" s="120"/>
      <c r="F295" s="120"/>
      <c r="G295" s="120"/>
      <c r="H295" s="120"/>
    </row>
    <row r="298" spans="1:8" ht="26.1" customHeight="1" x14ac:dyDescent="0.35">
      <c r="A298" s="220" t="s">
        <v>540</v>
      </c>
      <c r="B298" s="220"/>
      <c r="C298" s="220"/>
      <c r="D298" s="220"/>
      <c r="E298" s="220"/>
      <c r="F298" s="220"/>
      <c r="G298" s="220"/>
      <c r="H298" s="220"/>
    </row>
    <row r="299" spans="1:8" ht="26.1" customHeight="1" x14ac:dyDescent="0.35">
      <c r="A299" s="118" t="s">
        <v>75</v>
      </c>
      <c r="B299" s="118" t="s">
        <v>396</v>
      </c>
    </row>
    <row r="300" spans="1:8" ht="26.1" customHeight="1" x14ac:dyDescent="0.35">
      <c r="A300" s="118" t="s">
        <v>27</v>
      </c>
      <c r="B300" s="118" t="s">
        <v>515</v>
      </c>
    </row>
    <row r="301" spans="1:8" ht="26.1" customHeight="1" x14ac:dyDescent="0.35">
      <c r="A301" s="118" t="s">
        <v>34</v>
      </c>
      <c r="B301" s="118" t="s">
        <v>589</v>
      </c>
    </row>
    <row r="302" spans="1:8" ht="26.1" customHeight="1" x14ac:dyDescent="0.35">
      <c r="B302" s="119"/>
      <c r="C302" s="120">
        <v>1</v>
      </c>
      <c r="D302" s="120">
        <v>2</v>
      </c>
      <c r="E302" s="120">
        <v>3</v>
      </c>
      <c r="F302" s="120">
        <v>4</v>
      </c>
      <c r="G302" s="120">
        <v>5</v>
      </c>
      <c r="H302" s="120" t="s">
        <v>76</v>
      </c>
    </row>
    <row r="303" spans="1:8" ht="34.15" customHeight="1" x14ac:dyDescent="0.35">
      <c r="A303" s="210" t="s">
        <v>578</v>
      </c>
      <c r="B303" s="120" t="s">
        <v>369</v>
      </c>
      <c r="C303" s="120"/>
      <c r="D303" s="120"/>
      <c r="E303" s="120"/>
      <c r="F303" s="120"/>
      <c r="G303" s="120"/>
      <c r="H303" s="120"/>
    </row>
    <row r="304" spans="1:8" ht="34.15" customHeight="1" x14ac:dyDescent="0.35">
      <c r="A304" s="210" t="s">
        <v>580</v>
      </c>
      <c r="B304" s="120" t="s">
        <v>392</v>
      </c>
      <c r="C304" s="120"/>
      <c r="D304" s="120"/>
      <c r="E304" s="120"/>
      <c r="F304" s="120"/>
      <c r="G304" s="120"/>
      <c r="H304" s="120"/>
    </row>
    <row r="307" spans="1:8" ht="26.1" customHeight="1" x14ac:dyDescent="0.35">
      <c r="A307" s="220" t="s">
        <v>540</v>
      </c>
      <c r="B307" s="220"/>
      <c r="C307" s="220"/>
      <c r="D307" s="220"/>
      <c r="E307" s="220"/>
      <c r="F307" s="220"/>
      <c r="G307" s="220"/>
      <c r="H307" s="220"/>
    </row>
    <row r="308" spans="1:8" ht="26.1" customHeight="1" x14ac:dyDescent="0.35">
      <c r="A308" s="118" t="s">
        <v>75</v>
      </c>
      <c r="B308" s="118" t="s">
        <v>396</v>
      </c>
    </row>
    <row r="309" spans="1:8" ht="26.1" customHeight="1" x14ac:dyDescent="0.35">
      <c r="A309" s="118" t="s">
        <v>27</v>
      </c>
      <c r="B309" s="118" t="s">
        <v>516</v>
      </c>
    </row>
    <row r="310" spans="1:8" ht="26.1" customHeight="1" x14ac:dyDescent="0.35">
      <c r="A310" s="118" t="s">
        <v>34</v>
      </c>
      <c r="B310" s="118" t="s">
        <v>585</v>
      </c>
    </row>
    <row r="311" spans="1:8" ht="26.1" customHeight="1" x14ac:dyDescent="0.35">
      <c r="B311" s="119"/>
      <c r="C311" s="120">
        <v>1</v>
      </c>
      <c r="D311" s="120">
        <v>2</v>
      </c>
      <c r="E311" s="120">
        <v>3</v>
      </c>
      <c r="F311" s="120">
        <v>4</v>
      </c>
      <c r="G311" s="120">
        <v>5</v>
      </c>
      <c r="H311" s="120" t="s">
        <v>76</v>
      </c>
    </row>
    <row r="312" spans="1:8" ht="34.15" customHeight="1" x14ac:dyDescent="0.35">
      <c r="A312" s="210" t="s">
        <v>580</v>
      </c>
      <c r="B312" s="120" t="s">
        <v>389</v>
      </c>
      <c r="C312" s="120"/>
      <c r="D312" s="120"/>
      <c r="E312" s="120"/>
      <c r="F312" s="120"/>
      <c r="G312" s="120"/>
      <c r="H312" s="120"/>
    </row>
    <row r="313" spans="1:8" ht="34.15" customHeight="1" x14ac:dyDescent="0.35">
      <c r="A313" s="210" t="s">
        <v>576</v>
      </c>
      <c r="B313" s="120" t="s">
        <v>356</v>
      </c>
      <c r="C313" s="120"/>
      <c r="D313" s="120"/>
      <c r="E313" s="120"/>
      <c r="F313" s="120"/>
      <c r="G313" s="120"/>
      <c r="H313" s="120"/>
    </row>
    <row r="316" spans="1:8" ht="26.1" customHeight="1" x14ac:dyDescent="0.35">
      <c r="A316" s="220" t="s">
        <v>540</v>
      </c>
      <c r="B316" s="220"/>
      <c r="C316" s="220"/>
      <c r="D316" s="220"/>
      <c r="E316" s="220"/>
      <c r="F316" s="220"/>
      <c r="G316" s="220"/>
      <c r="H316" s="220"/>
    </row>
    <row r="317" spans="1:8" ht="26.1" customHeight="1" x14ac:dyDescent="0.35">
      <c r="A317" s="118" t="s">
        <v>75</v>
      </c>
      <c r="B317" s="118" t="s">
        <v>396</v>
      </c>
    </row>
    <row r="318" spans="1:8" ht="26.1" customHeight="1" x14ac:dyDescent="0.35">
      <c r="A318" s="118" t="s">
        <v>27</v>
      </c>
      <c r="B318" s="118" t="s">
        <v>517</v>
      </c>
    </row>
    <row r="319" spans="1:8" ht="26.1" customHeight="1" x14ac:dyDescent="0.35">
      <c r="A319" s="118" t="s">
        <v>34</v>
      </c>
      <c r="B319" s="118" t="s">
        <v>582</v>
      </c>
    </row>
    <row r="320" spans="1:8" ht="26.1" customHeight="1" x14ac:dyDescent="0.35">
      <c r="B320" s="119"/>
      <c r="C320" s="120">
        <v>1</v>
      </c>
      <c r="D320" s="120">
        <v>2</v>
      </c>
      <c r="E320" s="120">
        <v>3</v>
      </c>
      <c r="F320" s="120">
        <v>4</v>
      </c>
      <c r="G320" s="120">
        <v>5</v>
      </c>
      <c r="H320" s="120" t="s">
        <v>76</v>
      </c>
    </row>
    <row r="321" spans="1:8" ht="34.15" customHeight="1" x14ac:dyDescent="0.35">
      <c r="A321" s="210" t="s">
        <v>571</v>
      </c>
      <c r="B321" s="120" t="s">
        <v>52</v>
      </c>
      <c r="C321" s="120"/>
      <c r="D321" s="120"/>
      <c r="E321" s="120"/>
      <c r="F321" s="120"/>
      <c r="G321" s="120"/>
      <c r="H321" s="120"/>
    </row>
    <row r="322" spans="1:8" ht="34.15" customHeight="1" x14ac:dyDescent="0.35">
      <c r="A322" s="210" t="s">
        <v>576</v>
      </c>
      <c r="B322" s="120" t="s">
        <v>61</v>
      </c>
      <c r="C322" s="120"/>
      <c r="D322" s="120"/>
      <c r="E322" s="120"/>
      <c r="F322" s="120"/>
      <c r="G322" s="120"/>
      <c r="H322" s="120"/>
    </row>
    <row r="325" spans="1:8" ht="26.1" customHeight="1" x14ac:dyDescent="0.35">
      <c r="A325" s="220" t="s">
        <v>540</v>
      </c>
      <c r="B325" s="220"/>
      <c r="C325" s="220"/>
      <c r="D325" s="220"/>
      <c r="E325" s="220"/>
      <c r="F325" s="220"/>
      <c r="G325" s="220"/>
      <c r="H325" s="220"/>
    </row>
    <row r="326" spans="1:8" ht="26.1" customHeight="1" x14ac:dyDescent="0.35">
      <c r="A326" s="118" t="s">
        <v>75</v>
      </c>
      <c r="B326" s="118" t="s">
        <v>402</v>
      </c>
    </row>
    <row r="327" spans="1:8" ht="26.1" customHeight="1" x14ac:dyDescent="0.35">
      <c r="A327" s="118" t="s">
        <v>27</v>
      </c>
      <c r="B327" s="118" t="s">
        <v>97</v>
      </c>
    </row>
    <row r="328" spans="1:8" ht="26.1" customHeight="1" x14ac:dyDescent="0.35">
      <c r="A328" s="118" t="s">
        <v>34</v>
      </c>
      <c r="B328" s="118" t="s">
        <v>548</v>
      </c>
    </row>
    <row r="329" spans="1:8" ht="26.1" customHeight="1" x14ac:dyDescent="0.35">
      <c r="B329" s="119"/>
      <c r="C329" s="120">
        <v>1</v>
      </c>
      <c r="D329" s="120">
        <v>2</v>
      </c>
      <c r="E329" s="120">
        <v>3</v>
      </c>
      <c r="F329" s="120">
        <v>4</v>
      </c>
      <c r="G329" s="120">
        <v>5</v>
      </c>
      <c r="H329" s="120" t="s">
        <v>76</v>
      </c>
    </row>
    <row r="330" spans="1:8" ht="34.15" customHeight="1" x14ac:dyDescent="0.35">
      <c r="A330" s="210" t="s">
        <v>574</v>
      </c>
      <c r="B330" s="120" t="s">
        <v>347</v>
      </c>
      <c r="C330" s="120"/>
      <c r="D330" s="120"/>
      <c r="E330" s="120"/>
      <c r="F330" s="120"/>
      <c r="G330" s="120"/>
      <c r="H330" s="120"/>
    </row>
    <row r="331" spans="1:8" ht="34.15" customHeight="1" x14ac:dyDescent="0.35">
      <c r="A331" s="210" t="s">
        <v>576</v>
      </c>
      <c r="B331" s="120" t="s">
        <v>62</v>
      </c>
      <c r="C331" s="120"/>
      <c r="D331" s="120"/>
      <c r="E331" s="120"/>
      <c r="F331" s="120"/>
      <c r="G331" s="120"/>
      <c r="H331" s="120"/>
    </row>
    <row r="334" spans="1:8" ht="26.1" customHeight="1" x14ac:dyDescent="0.35">
      <c r="A334" s="220" t="s">
        <v>540</v>
      </c>
      <c r="B334" s="220"/>
      <c r="C334" s="220"/>
      <c r="D334" s="220"/>
      <c r="E334" s="220"/>
      <c r="F334" s="220"/>
      <c r="G334" s="220"/>
      <c r="H334" s="220"/>
    </row>
    <row r="335" spans="1:8" ht="26.1" customHeight="1" x14ac:dyDescent="0.35">
      <c r="A335" s="118" t="s">
        <v>75</v>
      </c>
      <c r="B335" s="118" t="s">
        <v>402</v>
      </c>
    </row>
    <row r="336" spans="1:8" ht="26.1" customHeight="1" x14ac:dyDescent="0.35">
      <c r="A336" s="118" t="s">
        <v>27</v>
      </c>
      <c r="B336" s="118" t="s">
        <v>98</v>
      </c>
    </row>
    <row r="337" spans="1:8" ht="26.1" customHeight="1" x14ac:dyDescent="0.35">
      <c r="A337" s="118" t="s">
        <v>34</v>
      </c>
      <c r="B337" s="118" t="s">
        <v>590</v>
      </c>
    </row>
    <row r="338" spans="1:8" ht="26.1" customHeight="1" x14ac:dyDescent="0.35">
      <c r="B338" s="119"/>
      <c r="C338" s="120">
        <v>1</v>
      </c>
      <c r="D338" s="120">
        <v>2</v>
      </c>
      <c r="E338" s="120">
        <v>3</v>
      </c>
      <c r="F338" s="120">
        <v>4</v>
      </c>
      <c r="G338" s="120">
        <v>5</v>
      </c>
      <c r="H338" s="120" t="s">
        <v>76</v>
      </c>
    </row>
    <row r="339" spans="1:8" ht="34.15" customHeight="1" x14ac:dyDescent="0.35">
      <c r="A339" s="210" t="s">
        <v>578</v>
      </c>
      <c r="B339" s="120" t="s">
        <v>368</v>
      </c>
      <c r="C339" s="120"/>
      <c r="D339" s="120"/>
      <c r="E339" s="120"/>
      <c r="F339" s="120"/>
      <c r="G339" s="120"/>
      <c r="H339" s="120"/>
    </row>
    <row r="340" spans="1:8" ht="34.15" customHeight="1" x14ac:dyDescent="0.35">
      <c r="A340" s="210" t="s">
        <v>577</v>
      </c>
      <c r="B340" s="120" t="s">
        <v>365</v>
      </c>
      <c r="C340" s="120"/>
      <c r="D340" s="120"/>
      <c r="E340" s="120"/>
      <c r="F340" s="120"/>
      <c r="G340" s="120"/>
      <c r="H340" s="120"/>
    </row>
    <row r="343" spans="1:8" ht="26.1" customHeight="1" x14ac:dyDescent="0.35">
      <c r="A343" s="220" t="s">
        <v>540</v>
      </c>
      <c r="B343" s="220"/>
      <c r="C343" s="220"/>
      <c r="D343" s="220"/>
      <c r="E343" s="220"/>
      <c r="F343" s="220"/>
      <c r="G343" s="220"/>
      <c r="H343" s="220"/>
    </row>
    <row r="344" spans="1:8" ht="26.1" customHeight="1" x14ac:dyDescent="0.35">
      <c r="A344" s="118" t="s">
        <v>75</v>
      </c>
      <c r="B344" s="118" t="s">
        <v>402</v>
      </c>
    </row>
    <row r="345" spans="1:8" ht="26.1" customHeight="1" x14ac:dyDescent="0.35">
      <c r="A345" s="118" t="s">
        <v>27</v>
      </c>
      <c r="B345" s="118" t="s">
        <v>99</v>
      </c>
    </row>
    <row r="346" spans="1:8" ht="26.1" customHeight="1" x14ac:dyDescent="0.35">
      <c r="A346" s="118" t="s">
        <v>34</v>
      </c>
      <c r="B346" s="118" t="s">
        <v>591</v>
      </c>
    </row>
    <row r="347" spans="1:8" ht="26.1" customHeight="1" x14ac:dyDescent="0.35">
      <c r="B347" s="119"/>
      <c r="C347" s="120">
        <v>1</v>
      </c>
      <c r="D347" s="120">
        <v>2</v>
      </c>
      <c r="E347" s="120">
        <v>3</v>
      </c>
      <c r="F347" s="120">
        <v>4</v>
      </c>
      <c r="G347" s="120">
        <v>5</v>
      </c>
      <c r="H347" s="120" t="s">
        <v>76</v>
      </c>
    </row>
    <row r="348" spans="1:8" ht="34.15" customHeight="1" x14ac:dyDescent="0.35">
      <c r="A348" s="210" t="s">
        <v>579</v>
      </c>
      <c r="B348" s="120" t="s">
        <v>385</v>
      </c>
      <c r="C348" s="120"/>
      <c r="D348" s="120"/>
      <c r="E348" s="120"/>
      <c r="F348" s="120"/>
      <c r="G348" s="120"/>
      <c r="H348" s="120"/>
    </row>
    <row r="349" spans="1:8" ht="34.15" customHeight="1" x14ac:dyDescent="0.35">
      <c r="A349" s="210" t="s">
        <v>16</v>
      </c>
      <c r="B349" s="120" t="s">
        <v>69</v>
      </c>
      <c r="C349" s="120"/>
      <c r="D349" s="120"/>
      <c r="E349" s="120"/>
      <c r="F349" s="120"/>
      <c r="G349" s="120"/>
      <c r="H349" s="120"/>
    </row>
    <row r="352" spans="1:8" ht="26.1" customHeight="1" x14ac:dyDescent="0.35">
      <c r="A352" s="220" t="s">
        <v>540</v>
      </c>
      <c r="B352" s="220"/>
      <c r="C352" s="220"/>
      <c r="D352" s="220"/>
      <c r="E352" s="220"/>
      <c r="F352" s="220"/>
      <c r="G352" s="220"/>
      <c r="H352" s="220"/>
    </row>
    <row r="353" spans="1:8" ht="26.1" customHeight="1" x14ac:dyDescent="0.35">
      <c r="A353" s="118" t="s">
        <v>75</v>
      </c>
      <c r="B353" s="118" t="s">
        <v>402</v>
      </c>
    </row>
    <row r="354" spans="1:8" ht="26.1" customHeight="1" x14ac:dyDescent="0.35">
      <c r="A354" s="118" t="s">
        <v>27</v>
      </c>
      <c r="B354" s="118" t="s">
        <v>100</v>
      </c>
    </row>
    <row r="355" spans="1:8" ht="26.1" customHeight="1" x14ac:dyDescent="0.35">
      <c r="A355" s="118" t="s">
        <v>34</v>
      </c>
      <c r="B355" s="118" t="s">
        <v>592</v>
      </c>
    </row>
    <row r="356" spans="1:8" ht="26.1" customHeight="1" x14ac:dyDescent="0.35">
      <c r="B356" s="119"/>
      <c r="C356" s="120">
        <v>1</v>
      </c>
      <c r="D356" s="120">
        <v>2</v>
      </c>
      <c r="E356" s="120">
        <v>3</v>
      </c>
      <c r="F356" s="120">
        <v>4</v>
      </c>
      <c r="G356" s="120">
        <v>5</v>
      </c>
      <c r="H356" s="120" t="s">
        <v>76</v>
      </c>
    </row>
    <row r="357" spans="1:8" ht="34.15" customHeight="1" x14ac:dyDescent="0.35">
      <c r="A357" s="210" t="s">
        <v>580</v>
      </c>
      <c r="B357" s="120" t="s">
        <v>393</v>
      </c>
      <c r="C357" s="120"/>
      <c r="D357" s="120"/>
      <c r="E357" s="120"/>
      <c r="F357" s="120"/>
      <c r="G357" s="120"/>
      <c r="H357" s="120"/>
    </row>
    <row r="358" spans="1:8" ht="34.15" customHeight="1" x14ac:dyDescent="0.35">
      <c r="A358" s="210" t="s">
        <v>580</v>
      </c>
      <c r="B358" s="120" t="s">
        <v>388</v>
      </c>
      <c r="C358" s="120"/>
      <c r="D358" s="120"/>
      <c r="E358" s="120"/>
      <c r="F358" s="120"/>
      <c r="G358" s="120"/>
      <c r="H358" s="120"/>
    </row>
    <row r="361" spans="1:8" ht="26.1" customHeight="1" x14ac:dyDescent="0.35">
      <c r="A361" s="220" t="s">
        <v>540</v>
      </c>
      <c r="B361" s="220"/>
      <c r="C361" s="220"/>
      <c r="D361" s="220"/>
      <c r="E361" s="220"/>
      <c r="F361" s="220"/>
      <c r="G361" s="220"/>
      <c r="H361" s="220"/>
    </row>
    <row r="362" spans="1:8" ht="26.1" customHeight="1" x14ac:dyDescent="0.35">
      <c r="A362" s="118" t="s">
        <v>75</v>
      </c>
      <c r="B362" s="118" t="s">
        <v>402</v>
      </c>
    </row>
    <row r="363" spans="1:8" ht="26.1" customHeight="1" x14ac:dyDescent="0.35">
      <c r="A363" s="118" t="s">
        <v>27</v>
      </c>
      <c r="B363" s="118" t="s">
        <v>101</v>
      </c>
    </row>
    <row r="364" spans="1:8" ht="26.1" customHeight="1" x14ac:dyDescent="0.35">
      <c r="A364" s="118" t="s">
        <v>34</v>
      </c>
      <c r="B364" s="118" t="s">
        <v>593</v>
      </c>
    </row>
    <row r="365" spans="1:8" ht="26.1" customHeight="1" x14ac:dyDescent="0.35">
      <c r="B365" s="119"/>
      <c r="C365" s="120">
        <v>1</v>
      </c>
      <c r="D365" s="120">
        <v>2</v>
      </c>
      <c r="E365" s="120">
        <v>3</v>
      </c>
      <c r="F365" s="120">
        <v>4</v>
      </c>
      <c r="G365" s="120">
        <v>5</v>
      </c>
      <c r="H365" s="120" t="s">
        <v>76</v>
      </c>
    </row>
    <row r="366" spans="1:8" ht="34.15" customHeight="1" x14ac:dyDescent="0.35">
      <c r="A366" s="210" t="s">
        <v>574</v>
      </c>
      <c r="B366" s="120" t="s">
        <v>347</v>
      </c>
      <c r="C366" s="120"/>
      <c r="D366" s="120"/>
      <c r="E366" s="120"/>
      <c r="F366" s="120"/>
      <c r="G366" s="120"/>
      <c r="H366" s="120"/>
    </row>
    <row r="367" spans="1:8" ht="34.15" customHeight="1" x14ac:dyDescent="0.35">
      <c r="A367" s="210" t="s">
        <v>16</v>
      </c>
      <c r="B367" s="120" t="s">
        <v>69</v>
      </c>
      <c r="C367" s="120"/>
      <c r="D367" s="120"/>
      <c r="E367" s="120"/>
      <c r="F367" s="120"/>
      <c r="G367" s="120"/>
      <c r="H367" s="120"/>
    </row>
    <row r="370" spans="1:8" ht="26.1" customHeight="1" x14ac:dyDescent="0.35">
      <c r="A370" s="220" t="s">
        <v>540</v>
      </c>
      <c r="B370" s="220"/>
      <c r="C370" s="220"/>
      <c r="D370" s="220"/>
      <c r="E370" s="220"/>
      <c r="F370" s="220"/>
      <c r="G370" s="220"/>
      <c r="H370" s="220"/>
    </row>
    <row r="371" spans="1:8" ht="26.1" customHeight="1" x14ac:dyDescent="0.35">
      <c r="A371" s="118" t="s">
        <v>75</v>
      </c>
      <c r="B371" s="118" t="s">
        <v>402</v>
      </c>
    </row>
    <row r="372" spans="1:8" ht="26.1" customHeight="1" x14ac:dyDescent="0.35">
      <c r="A372" s="118" t="s">
        <v>27</v>
      </c>
      <c r="B372" s="118" t="s">
        <v>102</v>
      </c>
    </row>
    <row r="373" spans="1:8" ht="26.1" customHeight="1" x14ac:dyDescent="0.35">
      <c r="A373" s="118" t="s">
        <v>34</v>
      </c>
      <c r="B373" s="118" t="s">
        <v>594</v>
      </c>
    </row>
    <row r="374" spans="1:8" ht="26.1" customHeight="1" x14ac:dyDescent="0.35">
      <c r="B374" s="119"/>
      <c r="C374" s="120">
        <v>1</v>
      </c>
      <c r="D374" s="120">
        <v>2</v>
      </c>
      <c r="E374" s="120">
        <v>3</v>
      </c>
      <c r="F374" s="120">
        <v>4</v>
      </c>
      <c r="G374" s="120">
        <v>5</v>
      </c>
      <c r="H374" s="120" t="s">
        <v>76</v>
      </c>
    </row>
    <row r="375" spans="1:8" ht="34.15" customHeight="1" x14ac:dyDescent="0.35">
      <c r="A375" s="210" t="s">
        <v>577</v>
      </c>
      <c r="B375" s="120" t="s">
        <v>365</v>
      </c>
      <c r="C375" s="120"/>
      <c r="D375" s="120"/>
      <c r="E375" s="120"/>
      <c r="F375" s="120"/>
      <c r="G375" s="120"/>
      <c r="H375" s="120"/>
    </row>
    <row r="376" spans="1:8" ht="34.15" customHeight="1" x14ac:dyDescent="0.35">
      <c r="A376" s="210" t="s">
        <v>580</v>
      </c>
      <c r="B376" s="120" t="s">
        <v>388</v>
      </c>
      <c r="C376" s="120"/>
      <c r="D376" s="120"/>
      <c r="E376" s="120"/>
      <c r="F376" s="120"/>
      <c r="G376" s="120"/>
      <c r="H376" s="120"/>
    </row>
    <row r="379" spans="1:8" ht="26.1" customHeight="1" x14ac:dyDescent="0.35">
      <c r="A379" s="220" t="s">
        <v>540</v>
      </c>
      <c r="B379" s="220"/>
      <c r="C379" s="220"/>
      <c r="D379" s="220"/>
      <c r="E379" s="220"/>
      <c r="F379" s="220"/>
      <c r="G379" s="220"/>
      <c r="H379" s="220"/>
    </row>
    <row r="380" spans="1:8" ht="26.1" customHeight="1" x14ac:dyDescent="0.35">
      <c r="A380" s="118" t="s">
        <v>75</v>
      </c>
      <c r="B380" s="118" t="s">
        <v>402</v>
      </c>
    </row>
    <row r="381" spans="1:8" ht="26.1" customHeight="1" x14ac:dyDescent="0.35">
      <c r="A381" s="118" t="s">
        <v>27</v>
      </c>
      <c r="B381" s="118" t="s">
        <v>103</v>
      </c>
    </row>
    <row r="382" spans="1:8" ht="26.1" customHeight="1" x14ac:dyDescent="0.35">
      <c r="A382" s="118" t="s">
        <v>34</v>
      </c>
      <c r="B382" s="118" t="s">
        <v>595</v>
      </c>
    </row>
    <row r="383" spans="1:8" ht="26.1" customHeight="1" x14ac:dyDescent="0.35">
      <c r="B383" s="119"/>
      <c r="C383" s="120">
        <v>1</v>
      </c>
      <c r="D383" s="120">
        <v>2</v>
      </c>
      <c r="E383" s="120">
        <v>3</v>
      </c>
      <c r="F383" s="120">
        <v>4</v>
      </c>
      <c r="G383" s="120">
        <v>5</v>
      </c>
      <c r="H383" s="120" t="s">
        <v>76</v>
      </c>
    </row>
    <row r="384" spans="1:8" ht="34.15" customHeight="1" x14ac:dyDescent="0.35">
      <c r="A384" s="210" t="s">
        <v>576</v>
      </c>
      <c r="B384" s="120" t="s">
        <v>62</v>
      </c>
      <c r="C384" s="120"/>
      <c r="D384" s="120"/>
      <c r="E384" s="120"/>
      <c r="F384" s="120"/>
      <c r="G384" s="120"/>
      <c r="H384" s="120"/>
    </row>
    <row r="385" spans="1:8" ht="34.15" customHeight="1" x14ac:dyDescent="0.35">
      <c r="A385" s="210" t="s">
        <v>580</v>
      </c>
      <c r="B385" s="120" t="s">
        <v>393</v>
      </c>
      <c r="C385" s="120"/>
      <c r="D385" s="120"/>
      <c r="E385" s="120"/>
      <c r="F385" s="120"/>
      <c r="G385" s="120"/>
      <c r="H385" s="120"/>
    </row>
    <row r="388" spans="1:8" ht="26.1" customHeight="1" x14ac:dyDescent="0.35">
      <c r="A388" s="220" t="s">
        <v>540</v>
      </c>
      <c r="B388" s="220"/>
      <c r="C388" s="220"/>
      <c r="D388" s="220"/>
      <c r="E388" s="220"/>
      <c r="F388" s="220"/>
      <c r="G388" s="220"/>
      <c r="H388" s="220"/>
    </row>
    <row r="389" spans="1:8" ht="26.1" customHeight="1" x14ac:dyDescent="0.35">
      <c r="A389" s="118" t="s">
        <v>75</v>
      </c>
      <c r="B389" s="118" t="s">
        <v>402</v>
      </c>
    </row>
    <row r="390" spans="1:8" ht="26.1" customHeight="1" x14ac:dyDescent="0.35">
      <c r="A390" s="118" t="s">
        <v>27</v>
      </c>
      <c r="B390" s="118" t="s">
        <v>104</v>
      </c>
    </row>
    <row r="391" spans="1:8" ht="26.1" customHeight="1" x14ac:dyDescent="0.35">
      <c r="A391" s="118" t="s">
        <v>34</v>
      </c>
      <c r="B391" s="118" t="s">
        <v>596</v>
      </c>
    </row>
    <row r="392" spans="1:8" ht="26.1" customHeight="1" x14ac:dyDescent="0.35">
      <c r="B392" s="119"/>
      <c r="C392" s="120">
        <v>1</v>
      </c>
      <c r="D392" s="120">
        <v>2</v>
      </c>
      <c r="E392" s="120">
        <v>3</v>
      </c>
      <c r="F392" s="120">
        <v>4</v>
      </c>
      <c r="G392" s="120">
        <v>5</v>
      </c>
      <c r="H392" s="120" t="s">
        <v>76</v>
      </c>
    </row>
    <row r="393" spans="1:8" ht="34.15" customHeight="1" x14ac:dyDescent="0.35">
      <c r="A393" s="210" t="s">
        <v>578</v>
      </c>
      <c r="B393" s="120" t="s">
        <v>368</v>
      </c>
      <c r="C393" s="120"/>
      <c r="D393" s="120"/>
      <c r="E393" s="120"/>
      <c r="F393" s="120"/>
      <c r="G393" s="120"/>
      <c r="H393" s="120"/>
    </row>
    <row r="394" spans="1:8" ht="34.15" customHeight="1" x14ac:dyDescent="0.35">
      <c r="A394" s="210" t="s">
        <v>579</v>
      </c>
      <c r="B394" s="120" t="s">
        <v>385</v>
      </c>
      <c r="C394" s="120"/>
      <c r="D394" s="120"/>
      <c r="E394" s="120"/>
      <c r="F394" s="120"/>
      <c r="G394" s="120"/>
      <c r="H394" s="120"/>
    </row>
    <row r="397" spans="1:8" ht="26.1" customHeight="1" x14ac:dyDescent="0.35">
      <c r="A397" s="220" t="s">
        <v>540</v>
      </c>
      <c r="B397" s="220"/>
      <c r="C397" s="220"/>
      <c r="D397" s="220"/>
      <c r="E397" s="220"/>
      <c r="F397" s="220"/>
      <c r="G397" s="220"/>
      <c r="H397" s="220"/>
    </row>
    <row r="398" spans="1:8" ht="26.1" customHeight="1" x14ac:dyDescent="0.35">
      <c r="A398" s="118" t="s">
        <v>75</v>
      </c>
      <c r="B398" s="118" t="s">
        <v>402</v>
      </c>
    </row>
    <row r="399" spans="1:8" ht="26.1" customHeight="1" x14ac:dyDescent="0.35">
      <c r="A399" s="118" t="s">
        <v>27</v>
      </c>
      <c r="B399" s="118" t="s">
        <v>105</v>
      </c>
    </row>
    <row r="400" spans="1:8" ht="26.1" customHeight="1" x14ac:dyDescent="0.35">
      <c r="A400" s="118" t="s">
        <v>34</v>
      </c>
      <c r="B400" s="118" t="s">
        <v>591</v>
      </c>
    </row>
    <row r="401" spans="1:8" ht="26.1" customHeight="1" x14ac:dyDescent="0.35">
      <c r="B401" s="119"/>
      <c r="C401" s="120">
        <v>1</v>
      </c>
      <c r="D401" s="120">
        <v>2</v>
      </c>
      <c r="E401" s="120">
        <v>3</v>
      </c>
      <c r="F401" s="120">
        <v>4</v>
      </c>
      <c r="G401" s="120">
        <v>5</v>
      </c>
      <c r="H401" s="120" t="s">
        <v>76</v>
      </c>
    </row>
    <row r="402" spans="1:8" ht="34.15" customHeight="1" x14ac:dyDescent="0.35">
      <c r="A402" s="210" t="s">
        <v>574</v>
      </c>
      <c r="B402" s="120" t="s">
        <v>347</v>
      </c>
      <c r="C402" s="120"/>
      <c r="D402" s="120"/>
      <c r="E402" s="120"/>
      <c r="F402" s="120"/>
      <c r="G402" s="120"/>
      <c r="H402" s="120"/>
    </row>
    <row r="403" spans="1:8" ht="34.15" customHeight="1" x14ac:dyDescent="0.35">
      <c r="A403" s="210" t="s">
        <v>580</v>
      </c>
      <c r="B403" s="120" t="s">
        <v>388</v>
      </c>
      <c r="C403" s="120"/>
      <c r="D403" s="120"/>
      <c r="E403" s="120"/>
      <c r="F403" s="120"/>
      <c r="G403" s="120"/>
      <c r="H403" s="120"/>
    </row>
    <row r="406" spans="1:8" ht="26.1" customHeight="1" x14ac:dyDescent="0.35">
      <c r="A406" s="220" t="s">
        <v>540</v>
      </c>
      <c r="B406" s="220"/>
      <c r="C406" s="220"/>
      <c r="D406" s="220"/>
      <c r="E406" s="220"/>
      <c r="F406" s="220"/>
      <c r="G406" s="220"/>
      <c r="H406" s="220"/>
    </row>
    <row r="407" spans="1:8" ht="26.1" customHeight="1" x14ac:dyDescent="0.35">
      <c r="A407" s="118" t="s">
        <v>75</v>
      </c>
      <c r="B407" s="118" t="s">
        <v>402</v>
      </c>
    </row>
    <row r="408" spans="1:8" ht="26.1" customHeight="1" x14ac:dyDescent="0.35">
      <c r="A408" s="118" t="s">
        <v>27</v>
      </c>
      <c r="B408" s="118" t="s">
        <v>106</v>
      </c>
    </row>
    <row r="409" spans="1:8" ht="26.1" customHeight="1" x14ac:dyDescent="0.35">
      <c r="A409" s="118" t="s">
        <v>34</v>
      </c>
      <c r="B409" s="118" t="s">
        <v>592</v>
      </c>
    </row>
    <row r="410" spans="1:8" ht="26.1" customHeight="1" x14ac:dyDescent="0.35">
      <c r="B410" s="119"/>
      <c r="C410" s="120">
        <v>1</v>
      </c>
      <c r="D410" s="120">
        <v>2</v>
      </c>
      <c r="E410" s="120">
        <v>3</v>
      </c>
      <c r="F410" s="120">
        <v>4</v>
      </c>
      <c r="G410" s="120">
        <v>5</v>
      </c>
      <c r="H410" s="120" t="s">
        <v>76</v>
      </c>
    </row>
    <row r="411" spans="1:8" ht="34.15" customHeight="1" x14ac:dyDescent="0.35">
      <c r="A411" s="210" t="s">
        <v>16</v>
      </c>
      <c r="B411" s="120" t="s">
        <v>69</v>
      </c>
      <c r="C411" s="120"/>
      <c r="D411" s="120"/>
      <c r="E411" s="120"/>
      <c r="F411" s="120"/>
      <c r="G411" s="120"/>
      <c r="H411" s="120"/>
    </row>
    <row r="412" spans="1:8" ht="34.15" customHeight="1" x14ac:dyDescent="0.35">
      <c r="A412" s="210" t="s">
        <v>580</v>
      </c>
      <c r="B412" s="120" t="s">
        <v>393</v>
      </c>
      <c r="C412" s="120"/>
      <c r="D412" s="120"/>
      <c r="E412" s="120"/>
      <c r="F412" s="120"/>
      <c r="G412" s="120"/>
      <c r="H412" s="120"/>
    </row>
    <row r="415" spans="1:8" ht="26.1" customHeight="1" x14ac:dyDescent="0.35">
      <c r="A415" s="220" t="s">
        <v>540</v>
      </c>
      <c r="B415" s="220"/>
      <c r="C415" s="220"/>
      <c r="D415" s="220"/>
      <c r="E415" s="220"/>
      <c r="F415" s="220"/>
      <c r="G415" s="220"/>
      <c r="H415" s="220"/>
    </row>
    <row r="416" spans="1:8" ht="26.1" customHeight="1" x14ac:dyDescent="0.35">
      <c r="A416" s="118" t="s">
        <v>75</v>
      </c>
      <c r="B416" s="118" t="s">
        <v>402</v>
      </c>
    </row>
    <row r="417" spans="1:8" ht="26.1" customHeight="1" x14ac:dyDescent="0.35">
      <c r="A417" s="118" t="s">
        <v>27</v>
      </c>
      <c r="B417" s="118" t="s">
        <v>107</v>
      </c>
    </row>
    <row r="418" spans="1:8" ht="26.1" customHeight="1" x14ac:dyDescent="0.35">
      <c r="A418" s="118" t="s">
        <v>34</v>
      </c>
      <c r="B418" s="118" t="s">
        <v>590</v>
      </c>
    </row>
    <row r="419" spans="1:8" ht="26.1" customHeight="1" x14ac:dyDescent="0.35">
      <c r="B419" s="119"/>
      <c r="C419" s="120">
        <v>1</v>
      </c>
      <c r="D419" s="120">
        <v>2</v>
      </c>
      <c r="E419" s="120">
        <v>3</v>
      </c>
      <c r="F419" s="120">
        <v>4</v>
      </c>
      <c r="G419" s="120">
        <v>5</v>
      </c>
      <c r="H419" s="120" t="s">
        <v>76</v>
      </c>
    </row>
    <row r="420" spans="1:8" ht="34.15" customHeight="1" x14ac:dyDescent="0.35">
      <c r="A420" s="210" t="s">
        <v>577</v>
      </c>
      <c r="B420" s="120" t="s">
        <v>365</v>
      </c>
      <c r="C420" s="120"/>
      <c r="D420" s="120"/>
      <c r="E420" s="120"/>
      <c r="F420" s="120"/>
      <c r="G420" s="120"/>
      <c r="H420" s="120"/>
    </row>
    <row r="421" spans="1:8" ht="34.15" customHeight="1" x14ac:dyDescent="0.35">
      <c r="A421" s="210" t="s">
        <v>579</v>
      </c>
      <c r="B421" s="120" t="s">
        <v>385</v>
      </c>
      <c r="C421" s="120"/>
      <c r="D421" s="120"/>
      <c r="E421" s="120"/>
      <c r="F421" s="120"/>
      <c r="G421" s="120"/>
      <c r="H421" s="120"/>
    </row>
    <row r="424" spans="1:8" ht="26.1" customHeight="1" x14ac:dyDescent="0.35">
      <c r="A424" s="220" t="s">
        <v>540</v>
      </c>
      <c r="B424" s="220"/>
      <c r="C424" s="220"/>
      <c r="D424" s="220"/>
      <c r="E424" s="220"/>
      <c r="F424" s="220"/>
      <c r="G424" s="220"/>
      <c r="H424" s="220"/>
    </row>
    <row r="425" spans="1:8" ht="26.1" customHeight="1" x14ac:dyDescent="0.35">
      <c r="A425" s="118" t="s">
        <v>75</v>
      </c>
      <c r="B425" s="118" t="s">
        <v>402</v>
      </c>
    </row>
    <row r="426" spans="1:8" ht="26.1" customHeight="1" x14ac:dyDescent="0.35">
      <c r="A426" s="118" t="s">
        <v>27</v>
      </c>
      <c r="B426" s="118" t="s">
        <v>108</v>
      </c>
    </row>
    <row r="427" spans="1:8" ht="26.1" customHeight="1" x14ac:dyDescent="0.35">
      <c r="A427" s="118" t="s">
        <v>34</v>
      </c>
      <c r="B427" s="118" t="s">
        <v>595</v>
      </c>
    </row>
    <row r="428" spans="1:8" ht="26.1" customHeight="1" x14ac:dyDescent="0.35">
      <c r="B428" s="119"/>
      <c r="C428" s="120">
        <v>1</v>
      </c>
      <c r="D428" s="120">
        <v>2</v>
      </c>
      <c r="E428" s="120">
        <v>3</v>
      </c>
      <c r="F428" s="120">
        <v>4</v>
      </c>
      <c r="G428" s="120">
        <v>5</v>
      </c>
      <c r="H428" s="120" t="s">
        <v>76</v>
      </c>
    </row>
    <row r="429" spans="1:8" ht="34.15" customHeight="1" x14ac:dyDescent="0.35">
      <c r="A429" s="210" t="s">
        <v>576</v>
      </c>
      <c r="B429" s="120" t="s">
        <v>62</v>
      </c>
      <c r="C429" s="120"/>
      <c r="D429" s="120"/>
      <c r="E429" s="120"/>
      <c r="F429" s="120"/>
      <c r="G429" s="120"/>
      <c r="H429" s="120"/>
    </row>
    <row r="430" spans="1:8" ht="34.15" customHeight="1" x14ac:dyDescent="0.35">
      <c r="A430" s="210" t="s">
        <v>578</v>
      </c>
      <c r="B430" s="120" t="s">
        <v>368</v>
      </c>
      <c r="C430" s="120"/>
      <c r="D430" s="120"/>
      <c r="E430" s="120"/>
      <c r="F430" s="120"/>
      <c r="G430" s="120"/>
      <c r="H430" s="120"/>
    </row>
    <row r="433" spans="1:8" ht="26.1" customHeight="1" x14ac:dyDescent="0.35">
      <c r="A433" s="220" t="s">
        <v>540</v>
      </c>
      <c r="B433" s="220"/>
      <c r="C433" s="220"/>
      <c r="D433" s="220"/>
      <c r="E433" s="220"/>
      <c r="F433" s="220"/>
      <c r="G433" s="220"/>
      <c r="H433" s="220"/>
    </row>
    <row r="434" spans="1:8" ht="26.1" customHeight="1" x14ac:dyDescent="0.35">
      <c r="A434" s="118" t="s">
        <v>75</v>
      </c>
      <c r="B434" s="118" t="s">
        <v>402</v>
      </c>
    </row>
    <row r="435" spans="1:8" ht="26.1" customHeight="1" x14ac:dyDescent="0.35">
      <c r="A435" s="118" t="s">
        <v>27</v>
      </c>
      <c r="B435" s="118" t="s">
        <v>109</v>
      </c>
    </row>
    <row r="436" spans="1:8" ht="26.1" customHeight="1" x14ac:dyDescent="0.35">
      <c r="A436" s="118" t="s">
        <v>34</v>
      </c>
      <c r="B436" s="118" t="s">
        <v>593</v>
      </c>
    </row>
    <row r="437" spans="1:8" ht="26.1" customHeight="1" x14ac:dyDescent="0.35">
      <c r="B437" s="119"/>
      <c r="C437" s="120">
        <v>1</v>
      </c>
      <c r="D437" s="120">
        <v>2</v>
      </c>
      <c r="E437" s="120">
        <v>3</v>
      </c>
      <c r="F437" s="120">
        <v>4</v>
      </c>
      <c r="G437" s="120">
        <v>5</v>
      </c>
      <c r="H437" s="120" t="s">
        <v>76</v>
      </c>
    </row>
    <row r="438" spans="1:8" ht="34.15" customHeight="1" x14ac:dyDescent="0.35">
      <c r="A438" s="210" t="s">
        <v>574</v>
      </c>
      <c r="B438" s="120" t="s">
        <v>347</v>
      </c>
      <c r="C438" s="120"/>
      <c r="D438" s="120"/>
      <c r="E438" s="120"/>
      <c r="F438" s="120"/>
      <c r="G438" s="120"/>
      <c r="H438" s="120"/>
    </row>
    <row r="439" spans="1:8" ht="34.15" customHeight="1" x14ac:dyDescent="0.35">
      <c r="A439" s="210" t="s">
        <v>580</v>
      </c>
      <c r="B439" s="120" t="s">
        <v>393</v>
      </c>
      <c r="C439" s="120"/>
      <c r="D439" s="120"/>
      <c r="E439" s="120"/>
      <c r="F439" s="120"/>
      <c r="G439" s="120"/>
      <c r="H439" s="120"/>
    </row>
    <row r="442" spans="1:8" ht="26.1" customHeight="1" x14ac:dyDescent="0.35">
      <c r="A442" s="220" t="s">
        <v>540</v>
      </c>
      <c r="B442" s="220"/>
      <c r="C442" s="220"/>
      <c r="D442" s="220"/>
      <c r="E442" s="220"/>
      <c r="F442" s="220"/>
      <c r="G442" s="220"/>
      <c r="H442" s="220"/>
    </row>
    <row r="443" spans="1:8" ht="26.1" customHeight="1" x14ac:dyDescent="0.35">
      <c r="A443" s="118" t="s">
        <v>75</v>
      </c>
      <c r="B443" s="118" t="s">
        <v>402</v>
      </c>
    </row>
    <row r="444" spans="1:8" ht="26.1" customHeight="1" x14ac:dyDescent="0.35">
      <c r="A444" s="118" t="s">
        <v>27</v>
      </c>
      <c r="B444" s="118" t="s">
        <v>110</v>
      </c>
    </row>
    <row r="445" spans="1:8" ht="26.1" customHeight="1" x14ac:dyDescent="0.35">
      <c r="A445" s="118" t="s">
        <v>34</v>
      </c>
      <c r="B445" s="118" t="s">
        <v>548</v>
      </c>
    </row>
    <row r="446" spans="1:8" ht="26.1" customHeight="1" x14ac:dyDescent="0.35">
      <c r="B446" s="119"/>
      <c r="C446" s="120">
        <v>1</v>
      </c>
      <c r="D446" s="120">
        <v>2</v>
      </c>
      <c r="E446" s="120">
        <v>3</v>
      </c>
      <c r="F446" s="120">
        <v>4</v>
      </c>
      <c r="G446" s="120">
        <v>5</v>
      </c>
      <c r="H446" s="120" t="s">
        <v>76</v>
      </c>
    </row>
    <row r="447" spans="1:8" ht="34.15" customHeight="1" x14ac:dyDescent="0.35">
      <c r="A447" s="210" t="s">
        <v>580</v>
      </c>
      <c r="B447" s="120" t="s">
        <v>388</v>
      </c>
      <c r="C447" s="120"/>
      <c r="D447" s="120"/>
      <c r="E447" s="120"/>
      <c r="F447" s="120"/>
      <c r="G447" s="120"/>
      <c r="H447" s="120"/>
    </row>
    <row r="448" spans="1:8" ht="34.15" customHeight="1" x14ac:dyDescent="0.35">
      <c r="A448" s="210" t="s">
        <v>579</v>
      </c>
      <c r="B448" s="120" t="s">
        <v>385</v>
      </c>
      <c r="C448" s="120"/>
      <c r="D448" s="120"/>
      <c r="E448" s="120"/>
      <c r="F448" s="120"/>
      <c r="G448" s="120"/>
      <c r="H448" s="120"/>
    </row>
    <row r="451" spans="1:8" ht="26.1" customHeight="1" x14ac:dyDescent="0.35">
      <c r="A451" s="220" t="s">
        <v>540</v>
      </c>
      <c r="B451" s="220"/>
      <c r="C451" s="220"/>
      <c r="D451" s="220"/>
      <c r="E451" s="220"/>
      <c r="F451" s="220"/>
      <c r="G451" s="220"/>
      <c r="H451" s="220"/>
    </row>
    <row r="452" spans="1:8" ht="26.1" customHeight="1" x14ac:dyDescent="0.35">
      <c r="A452" s="118" t="s">
        <v>75</v>
      </c>
      <c r="B452" s="118" t="s">
        <v>402</v>
      </c>
    </row>
    <row r="453" spans="1:8" ht="26.1" customHeight="1" x14ac:dyDescent="0.35">
      <c r="A453" s="118" t="s">
        <v>27</v>
      </c>
      <c r="B453" s="118" t="s">
        <v>111</v>
      </c>
    </row>
    <row r="454" spans="1:8" ht="26.1" customHeight="1" x14ac:dyDescent="0.35">
      <c r="A454" s="118" t="s">
        <v>34</v>
      </c>
      <c r="B454" s="118" t="s">
        <v>594</v>
      </c>
    </row>
    <row r="455" spans="1:8" ht="26.1" customHeight="1" x14ac:dyDescent="0.35">
      <c r="B455" s="119"/>
      <c r="C455" s="120">
        <v>1</v>
      </c>
      <c r="D455" s="120">
        <v>2</v>
      </c>
      <c r="E455" s="120">
        <v>3</v>
      </c>
      <c r="F455" s="120">
        <v>4</v>
      </c>
      <c r="G455" s="120">
        <v>5</v>
      </c>
      <c r="H455" s="120" t="s">
        <v>76</v>
      </c>
    </row>
    <row r="456" spans="1:8" ht="34.15" customHeight="1" x14ac:dyDescent="0.35">
      <c r="A456" s="210" t="s">
        <v>16</v>
      </c>
      <c r="B456" s="120" t="s">
        <v>69</v>
      </c>
      <c r="C456" s="120"/>
      <c r="D456" s="120"/>
      <c r="E456" s="120"/>
      <c r="F456" s="120"/>
      <c r="G456" s="120"/>
      <c r="H456" s="120"/>
    </row>
    <row r="457" spans="1:8" ht="34.15" customHeight="1" x14ac:dyDescent="0.35">
      <c r="A457" s="210" t="s">
        <v>578</v>
      </c>
      <c r="B457" s="120" t="s">
        <v>368</v>
      </c>
      <c r="C457" s="120"/>
      <c r="D457" s="120"/>
      <c r="E457" s="120"/>
      <c r="F457" s="120"/>
      <c r="G457" s="120"/>
      <c r="H457" s="120"/>
    </row>
    <row r="460" spans="1:8" ht="26.1" customHeight="1" x14ac:dyDescent="0.35">
      <c r="A460" s="220" t="s">
        <v>540</v>
      </c>
      <c r="B460" s="220"/>
      <c r="C460" s="220"/>
      <c r="D460" s="220"/>
      <c r="E460" s="220"/>
      <c r="F460" s="220"/>
      <c r="G460" s="220"/>
      <c r="H460" s="220"/>
    </row>
    <row r="461" spans="1:8" ht="26.1" customHeight="1" x14ac:dyDescent="0.35">
      <c r="A461" s="118" t="s">
        <v>75</v>
      </c>
      <c r="B461" s="118" t="s">
        <v>402</v>
      </c>
    </row>
    <row r="462" spans="1:8" ht="26.1" customHeight="1" x14ac:dyDescent="0.35">
      <c r="A462" s="118" t="s">
        <v>27</v>
      </c>
      <c r="B462" s="118" t="s">
        <v>112</v>
      </c>
    </row>
    <row r="463" spans="1:8" ht="26.1" customHeight="1" x14ac:dyDescent="0.35">
      <c r="A463" s="118" t="s">
        <v>34</v>
      </c>
      <c r="B463" s="118" t="s">
        <v>596</v>
      </c>
    </row>
    <row r="464" spans="1:8" ht="26.1" customHeight="1" x14ac:dyDescent="0.35">
      <c r="B464" s="119"/>
      <c r="C464" s="120">
        <v>1</v>
      </c>
      <c r="D464" s="120">
        <v>2</v>
      </c>
      <c r="E464" s="120">
        <v>3</v>
      </c>
      <c r="F464" s="120">
        <v>4</v>
      </c>
      <c r="G464" s="120">
        <v>5</v>
      </c>
      <c r="H464" s="120" t="s">
        <v>76</v>
      </c>
    </row>
    <row r="465" spans="1:8" ht="34.15" customHeight="1" x14ac:dyDescent="0.35">
      <c r="A465" s="210" t="s">
        <v>577</v>
      </c>
      <c r="B465" s="120" t="s">
        <v>365</v>
      </c>
      <c r="C465" s="120"/>
      <c r="D465" s="120"/>
      <c r="E465" s="120"/>
      <c r="F465" s="120"/>
      <c r="G465" s="120"/>
      <c r="H465" s="120"/>
    </row>
    <row r="466" spans="1:8" ht="34.15" customHeight="1" x14ac:dyDescent="0.35">
      <c r="A466" s="210" t="s">
        <v>576</v>
      </c>
      <c r="B466" s="120" t="s">
        <v>62</v>
      </c>
      <c r="C466" s="120"/>
      <c r="D466" s="120"/>
      <c r="E466" s="120"/>
      <c r="F466" s="120"/>
      <c r="G466" s="120"/>
      <c r="H466" s="120"/>
    </row>
    <row r="469" spans="1:8" ht="26.1" customHeight="1" x14ac:dyDescent="0.35">
      <c r="A469" s="220" t="s">
        <v>540</v>
      </c>
      <c r="B469" s="220"/>
      <c r="C469" s="220"/>
      <c r="D469" s="220"/>
      <c r="E469" s="220"/>
      <c r="F469" s="220"/>
      <c r="G469" s="220"/>
      <c r="H469" s="220"/>
    </row>
    <row r="470" spans="1:8" ht="26.1" customHeight="1" x14ac:dyDescent="0.35">
      <c r="A470" s="118" t="s">
        <v>75</v>
      </c>
      <c r="B470" s="118" t="s">
        <v>402</v>
      </c>
    </row>
    <row r="471" spans="1:8" ht="26.1" customHeight="1" x14ac:dyDescent="0.35">
      <c r="A471" s="118" t="s">
        <v>27</v>
      </c>
      <c r="B471" s="118" t="s">
        <v>113</v>
      </c>
    </row>
    <row r="472" spans="1:8" ht="26.1" customHeight="1" x14ac:dyDescent="0.35">
      <c r="A472" s="118" t="s">
        <v>34</v>
      </c>
      <c r="B472" s="118" t="s">
        <v>592</v>
      </c>
    </row>
    <row r="473" spans="1:8" ht="26.1" customHeight="1" x14ac:dyDescent="0.35">
      <c r="B473" s="119"/>
      <c r="C473" s="120">
        <v>1</v>
      </c>
      <c r="D473" s="120">
        <v>2</v>
      </c>
      <c r="E473" s="120">
        <v>3</v>
      </c>
      <c r="F473" s="120">
        <v>4</v>
      </c>
      <c r="G473" s="120">
        <v>5</v>
      </c>
      <c r="H473" s="120" t="s">
        <v>76</v>
      </c>
    </row>
    <row r="474" spans="1:8" ht="34.15" customHeight="1" x14ac:dyDescent="0.35">
      <c r="A474" s="210" t="s">
        <v>574</v>
      </c>
      <c r="B474" s="120" t="s">
        <v>347</v>
      </c>
      <c r="C474" s="120"/>
      <c r="D474" s="120"/>
      <c r="E474" s="120"/>
      <c r="F474" s="120"/>
      <c r="G474" s="120"/>
      <c r="H474" s="120"/>
    </row>
    <row r="475" spans="1:8" ht="34.15" customHeight="1" x14ac:dyDescent="0.35">
      <c r="A475" s="210" t="s">
        <v>579</v>
      </c>
      <c r="B475" s="120" t="s">
        <v>385</v>
      </c>
      <c r="C475" s="120"/>
      <c r="D475" s="120"/>
      <c r="E475" s="120"/>
      <c r="F475" s="120"/>
      <c r="G475" s="120"/>
      <c r="H475" s="120"/>
    </row>
    <row r="478" spans="1:8" ht="26.1" customHeight="1" x14ac:dyDescent="0.35">
      <c r="A478" s="220" t="s">
        <v>540</v>
      </c>
      <c r="B478" s="220"/>
      <c r="C478" s="220"/>
      <c r="D478" s="220"/>
      <c r="E478" s="220"/>
      <c r="F478" s="220"/>
      <c r="G478" s="220"/>
      <c r="H478" s="220"/>
    </row>
    <row r="479" spans="1:8" ht="26.1" customHeight="1" x14ac:dyDescent="0.35">
      <c r="A479" s="118" t="s">
        <v>75</v>
      </c>
      <c r="B479" s="118" t="s">
        <v>402</v>
      </c>
    </row>
    <row r="480" spans="1:8" ht="26.1" customHeight="1" x14ac:dyDescent="0.35">
      <c r="A480" s="118" t="s">
        <v>27</v>
      </c>
      <c r="B480" s="118" t="s">
        <v>114</v>
      </c>
    </row>
    <row r="481" spans="1:8" ht="26.1" customHeight="1" x14ac:dyDescent="0.35">
      <c r="A481" s="118" t="s">
        <v>34</v>
      </c>
      <c r="B481" s="118" t="s">
        <v>590</v>
      </c>
    </row>
    <row r="482" spans="1:8" ht="26.1" customHeight="1" x14ac:dyDescent="0.35">
      <c r="B482" s="119"/>
      <c r="C482" s="120">
        <v>1</v>
      </c>
      <c r="D482" s="120">
        <v>2</v>
      </c>
      <c r="E482" s="120">
        <v>3</v>
      </c>
      <c r="F482" s="120">
        <v>4</v>
      </c>
      <c r="G482" s="120">
        <v>5</v>
      </c>
      <c r="H482" s="120" t="s">
        <v>76</v>
      </c>
    </row>
    <row r="483" spans="1:8" ht="34.15" customHeight="1" x14ac:dyDescent="0.35">
      <c r="A483" s="210" t="s">
        <v>580</v>
      </c>
      <c r="B483" s="120" t="s">
        <v>393</v>
      </c>
      <c r="C483" s="120"/>
      <c r="D483" s="120"/>
      <c r="E483" s="120"/>
      <c r="F483" s="120"/>
      <c r="G483" s="120"/>
      <c r="H483" s="120"/>
    </row>
    <row r="484" spans="1:8" ht="34.15" customHeight="1" x14ac:dyDescent="0.35">
      <c r="A484" s="210" t="s">
        <v>578</v>
      </c>
      <c r="B484" s="120" t="s">
        <v>368</v>
      </c>
      <c r="C484" s="120"/>
      <c r="D484" s="120"/>
      <c r="E484" s="120"/>
      <c r="F484" s="120"/>
      <c r="G484" s="120"/>
      <c r="H484" s="120"/>
    </row>
    <row r="487" spans="1:8" ht="26.1" customHeight="1" x14ac:dyDescent="0.35">
      <c r="A487" s="220" t="s">
        <v>540</v>
      </c>
      <c r="B487" s="220"/>
      <c r="C487" s="220"/>
      <c r="D487" s="220"/>
      <c r="E487" s="220"/>
      <c r="F487" s="220"/>
      <c r="G487" s="220"/>
      <c r="H487" s="220"/>
    </row>
    <row r="488" spans="1:8" ht="26.1" customHeight="1" x14ac:dyDescent="0.35">
      <c r="A488" s="118" t="s">
        <v>75</v>
      </c>
      <c r="B488" s="118" t="s">
        <v>402</v>
      </c>
    </row>
    <row r="489" spans="1:8" ht="26.1" customHeight="1" x14ac:dyDescent="0.35">
      <c r="A489" s="118" t="s">
        <v>27</v>
      </c>
      <c r="B489" s="118" t="s">
        <v>115</v>
      </c>
    </row>
    <row r="490" spans="1:8" ht="26.1" customHeight="1" x14ac:dyDescent="0.35">
      <c r="A490" s="118" t="s">
        <v>34</v>
      </c>
      <c r="B490" s="118" t="s">
        <v>591</v>
      </c>
    </row>
    <row r="491" spans="1:8" ht="26.1" customHeight="1" x14ac:dyDescent="0.35">
      <c r="B491" s="119"/>
      <c r="C491" s="120">
        <v>1</v>
      </c>
      <c r="D491" s="120">
        <v>2</v>
      </c>
      <c r="E491" s="120">
        <v>3</v>
      </c>
      <c r="F491" s="120">
        <v>4</v>
      </c>
      <c r="G491" s="120">
        <v>5</v>
      </c>
      <c r="H491" s="120" t="s">
        <v>76</v>
      </c>
    </row>
    <row r="492" spans="1:8" ht="34.15" customHeight="1" x14ac:dyDescent="0.35">
      <c r="A492" s="210" t="s">
        <v>580</v>
      </c>
      <c r="B492" s="120" t="s">
        <v>388</v>
      </c>
      <c r="C492" s="120"/>
      <c r="D492" s="120"/>
      <c r="E492" s="120"/>
      <c r="F492" s="120"/>
      <c r="G492" s="120"/>
      <c r="H492" s="120"/>
    </row>
    <row r="493" spans="1:8" ht="34.15" customHeight="1" x14ac:dyDescent="0.35">
      <c r="A493" s="210" t="s">
        <v>576</v>
      </c>
      <c r="B493" s="120" t="s">
        <v>62</v>
      </c>
      <c r="C493" s="120"/>
      <c r="D493" s="120"/>
      <c r="E493" s="120"/>
      <c r="F493" s="120"/>
      <c r="G493" s="120"/>
      <c r="H493" s="120"/>
    </row>
    <row r="496" spans="1:8" ht="26.1" customHeight="1" x14ac:dyDescent="0.35">
      <c r="A496" s="220" t="s">
        <v>540</v>
      </c>
      <c r="B496" s="220"/>
      <c r="C496" s="220"/>
      <c r="D496" s="220"/>
      <c r="E496" s="220"/>
      <c r="F496" s="220"/>
      <c r="G496" s="220"/>
      <c r="H496" s="220"/>
    </row>
    <row r="497" spans="1:8" ht="26.1" customHeight="1" x14ac:dyDescent="0.35">
      <c r="A497" s="118" t="s">
        <v>75</v>
      </c>
      <c r="B497" s="118" t="s">
        <v>402</v>
      </c>
    </row>
    <row r="498" spans="1:8" ht="26.1" customHeight="1" x14ac:dyDescent="0.35">
      <c r="A498" s="118" t="s">
        <v>27</v>
      </c>
      <c r="B498" s="118" t="s">
        <v>116</v>
      </c>
    </row>
    <row r="499" spans="1:8" ht="26.1" customHeight="1" x14ac:dyDescent="0.35">
      <c r="A499" s="118" t="s">
        <v>34</v>
      </c>
      <c r="B499" s="118" t="s">
        <v>595</v>
      </c>
    </row>
    <row r="500" spans="1:8" ht="26.1" customHeight="1" x14ac:dyDescent="0.35">
      <c r="B500" s="119"/>
      <c r="C500" s="120">
        <v>1</v>
      </c>
      <c r="D500" s="120">
        <v>2</v>
      </c>
      <c r="E500" s="120">
        <v>3</v>
      </c>
      <c r="F500" s="120">
        <v>4</v>
      </c>
      <c r="G500" s="120">
        <v>5</v>
      </c>
      <c r="H500" s="120" t="s">
        <v>76</v>
      </c>
    </row>
    <row r="501" spans="1:8" ht="34.15" customHeight="1" x14ac:dyDescent="0.35">
      <c r="A501" s="210" t="s">
        <v>16</v>
      </c>
      <c r="B501" s="120" t="s">
        <v>69</v>
      </c>
      <c r="C501" s="120"/>
      <c r="D501" s="120"/>
      <c r="E501" s="120"/>
      <c r="F501" s="120"/>
      <c r="G501" s="120"/>
      <c r="H501" s="120"/>
    </row>
    <row r="502" spans="1:8" ht="34.15" customHeight="1" x14ac:dyDescent="0.35">
      <c r="A502" s="210" t="s">
        <v>577</v>
      </c>
      <c r="B502" s="120" t="s">
        <v>365</v>
      </c>
      <c r="C502" s="120"/>
      <c r="D502" s="120"/>
      <c r="E502" s="120"/>
      <c r="F502" s="120"/>
      <c r="G502" s="120"/>
      <c r="H502" s="120"/>
    </row>
    <row r="505" spans="1:8" ht="26.1" customHeight="1" x14ac:dyDescent="0.35">
      <c r="A505" s="220" t="s">
        <v>540</v>
      </c>
      <c r="B505" s="220"/>
      <c r="C505" s="220"/>
      <c r="D505" s="220"/>
      <c r="E505" s="220"/>
      <c r="F505" s="220"/>
      <c r="G505" s="220"/>
      <c r="H505" s="220"/>
    </row>
    <row r="506" spans="1:8" ht="26.1" customHeight="1" x14ac:dyDescent="0.35">
      <c r="A506" s="118" t="s">
        <v>75</v>
      </c>
      <c r="B506" s="118" t="s">
        <v>402</v>
      </c>
    </row>
    <row r="507" spans="1:8" ht="26.1" customHeight="1" x14ac:dyDescent="0.35">
      <c r="A507" s="118" t="s">
        <v>27</v>
      </c>
      <c r="B507" s="118" t="s">
        <v>117</v>
      </c>
    </row>
    <row r="508" spans="1:8" ht="26.1" customHeight="1" x14ac:dyDescent="0.35">
      <c r="A508" s="118" t="s">
        <v>34</v>
      </c>
      <c r="B508" s="118" t="s">
        <v>593</v>
      </c>
    </row>
    <row r="509" spans="1:8" ht="26.1" customHeight="1" x14ac:dyDescent="0.35">
      <c r="B509" s="119"/>
      <c r="C509" s="120">
        <v>1</v>
      </c>
      <c r="D509" s="120">
        <v>2</v>
      </c>
      <c r="E509" s="120">
        <v>3</v>
      </c>
      <c r="F509" s="120">
        <v>4</v>
      </c>
      <c r="G509" s="120">
        <v>5</v>
      </c>
      <c r="H509" s="120" t="s">
        <v>76</v>
      </c>
    </row>
    <row r="510" spans="1:8" ht="34.15" customHeight="1" x14ac:dyDescent="0.35">
      <c r="A510" s="210" t="s">
        <v>574</v>
      </c>
      <c r="B510" s="120" t="s">
        <v>347</v>
      </c>
      <c r="C510" s="120"/>
      <c r="D510" s="120"/>
      <c r="E510" s="120"/>
      <c r="F510" s="120"/>
      <c r="G510" s="120"/>
      <c r="H510" s="120"/>
    </row>
    <row r="511" spans="1:8" ht="34.15" customHeight="1" x14ac:dyDescent="0.35">
      <c r="A511" s="210" t="s">
        <v>578</v>
      </c>
      <c r="B511" s="120" t="s">
        <v>368</v>
      </c>
      <c r="C511" s="120"/>
      <c r="D511" s="120"/>
      <c r="E511" s="120"/>
      <c r="F511" s="120"/>
      <c r="G511" s="120"/>
      <c r="H511" s="120"/>
    </row>
    <row r="514" spans="1:8" ht="26.1" customHeight="1" x14ac:dyDescent="0.35">
      <c r="A514" s="220" t="s">
        <v>540</v>
      </c>
      <c r="B514" s="220"/>
      <c r="C514" s="220"/>
      <c r="D514" s="220"/>
      <c r="E514" s="220"/>
      <c r="F514" s="220"/>
      <c r="G514" s="220"/>
      <c r="H514" s="220"/>
    </row>
    <row r="515" spans="1:8" ht="26.1" customHeight="1" x14ac:dyDescent="0.35">
      <c r="A515" s="118" t="s">
        <v>75</v>
      </c>
      <c r="B515" s="118" t="s">
        <v>402</v>
      </c>
    </row>
    <row r="516" spans="1:8" ht="26.1" customHeight="1" x14ac:dyDescent="0.35">
      <c r="A516" s="118" t="s">
        <v>27</v>
      </c>
      <c r="B516" s="118" t="s">
        <v>518</v>
      </c>
    </row>
    <row r="517" spans="1:8" ht="26.1" customHeight="1" x14ac:dyDescent="0.35">
      <c r="A517" s="118" t="s">
        <v>34</v>
      </c>
      <c r="B517" s="118" t="s">
        <v>548</v>
      </c>
    </row>
    <row r="518" spans="1:8" ht="26.1" customHeight="1" x14ac:dyDescent="0.35">
      <c r="B518" s="119"/>
      <c r="C518" s="120">
        <v>1</v>
      </c>
      <c r="D518" s="120">
        <v>2</v>
      </c>
      <c r="E518" s="120">
        <v>3</v>
      </c>
      <c r="F518" s="120">
        <v>4</v>
      </c>
      <c r="G518" s="120">
        <v>5</v>
      </c>
      <c r="H518" s="120" t="s">
        <v>76</v>
      </c>
    </row>
    <row r="519" spans="1:8" ht="34.15" customHeight="1" x14ac:dyDescent="0.35">
      <c r="A519" s="210" t="s">
        <v>579</v>
      </c>
      <c r="B519" s="120" t="s">
        <v>385</v>
      </c>
      <c r="C519" s="120"/>
      <c r="D519" s="120"/>
      <c r="E519" s="120"/>
      <c r="F519" s="120"/>
      <c r="G519" s="120"/>
      <c r="H519" s="120"/>
    </row>
    <row r="520" spans="1:8" ht="34.15" customHeight="1" x14ac:dyDescent="0.35">
      <c r="A520" s="210" t="s">
        <v>576</v>
      </c>
      <c r="B520" s="120" t="s">
        <v>62</v>
      </c>
      <c r="C520" s="120"/>
      <c r="D520" s="120"/>
      <c r="E520" s="120"/>
      <c r="F520" s="120"/>
      <c r="G520" s="120"/>
      <c r="H520" s="120"/>
    </row>
    <row r="523" spans="1:8" ht="26.1" customHeight="1" x14ac:dyDescent="0.35">
      <c r="A523" s="220" t="s">
        <v>540</v>
      </c>
      <c r="B523" s="220"/>
      <c r="C523" s="220"/>
      <c r="D523" s="220"/>
      <c r="E523" s="220"/>
      <c r="F523" s="220"/>
      <c r="G523" s="220"/>
      <c r="H523" s="220"/>
    </row>
    <row r="524" spans="1:8" ht="26.1" customHeight="1" x14ac:dyDescent="0.35">
      <c r="A524" s="118" t="s">
        <v>75</v>
      </c>
      <c r="B524" s="118" t="s">
        <v>402</v>
      </c>
    </row>
    <row r="525" spans="1:8" ht="26.1" customHeight="1" x14ac:dyDescent="0.35">
      <c r="A525" s="118" t="s">
        <v>27</v>
      </c>
      <c r="B525" s="118" t="s">
        <v>519</v>
      </c>
    </row>
    <row r="526" spans="1:8" ht="26.1" customHeight="1" x14ac:dyDescent="0.35">
      <c r="A526" s="118" t="s">
        <v>34</v>
      </c>
      <c r="B526" s="118" t="s">
        <v>596</v>
      </c>
    </row>
    <row r="527" spans="1:8" ht="26.1" customHeight="1" x14ac:dyDescent="0.35">
      <c r="B527" s="119"/>
      <c r="C527" s="120">
        <v>1</v>
      </c>
      <c r="D527" s="120">
        <v>2</v>
      </c>
      <c r="E527" s="120">
        <v>3</v>
      </c>
      <c r="F527" s="120">
        <v>4</v>
      </c>
      <c r="G527" s="120">
        <v>5</v>
      </c>
      <c r="H527" s="120" t="s">
        <v>76</v>
      </c>
    </row>
    <row r="528" spans="1:8" ht="34.15" customHeight="1" x14ac:dyDescent="0.35">
      <c r="A528" s="210" t="s">
        <v>580</v>
      </c>
      <c r="B528" s="120" t="s">
        <v>393</v>
      </c>
      <c r="C528" s="120"/>
      <c r="D528" s="120"/>
      <c r="E528" s="120"/>
      <c r="F528" s="120"/>
      <c r="G528" s="120"/>
      <c r="H528" s="120"/>
    </row>
    <row r="529" spans="1:8" ht="34.15" customHeight="1" x14ac:dyDescent="0.35">
      <c r="A529" s="210" t="s">
        <v>577</v>
      </c>
      <c r="B529" s="120" t="s">
        <v>365</v>
      </c>
      <c r="C529" s="120"/>
      <c r="D529" s="120"/>
      <c r="E529" s="120"/>
      <c r="F529" s="120"/>
      <c r="G529" s="120"/>
      <c r="H529" s="120"/>
    </row>
    <row r="532" spans="1:8" ht="26.1" customHeight="1" x14ac:dyDescent="0.35">
      <c r="A532" s="220" t="s">
        <v>540</v>
      </c>
      <c r="B532" s="220"/>
      <c r="C532" s="220"/>
      <c r="D532" s="220"/>
      <c r="E532" s="220"/>
      <c r="F532" s="220"/>
      <c r="G532" s="220"/>
      <c r="H532" s="220"/>
    </row>
    <row r="533" spans="1:8" ht="26.1" customHeight="1" x14ac:dyDescent="0.35">
      <c r="A533" s="118" t="s">
        <v>75</v>
      </c>
      <c r="B533" s="118" t="s">
        <v>402</v>
      </c>
    </row>
    <row r="534" spans="1:8" ht="26.1" customHeight="1" x14ac:dyDescent="0.35">
      <c r="A534" s="118" t="s">
        <v>27</v>
      </c>
      <c r="B534" s="118" t="s">
        <v>520</v>
      </c>
    </row>
    <row r="535" spans="1:8" ht="26.1" customHeight="1" x14ac:dyDescent="0.35">
      <c r="A535" s="118" t="s">
        <v>34</v>
      </c>
      <c r="B535" s="118" t="s">
        <v>594</v>
      </c>
    </row>
    <row r="536" spans="1:8" ht="26.1" customHeight="1" x14ac:dyDescent="0.35">
      <c r="B536" s="119"/>
      <c r="C536" s="120">
        <v>1</v>
      </c>
      <c r="D536" s="120">
        <v>2</v>
      </c>
      <c r="E536" s="120">
        <v>3</v>
      </c>
      <c r="F536" s="120">
        <v>4</v>
      </c>
      <c r="G536" s="120">
        <v>5</v>
      </c>
      <c r="H536" s="120" t="s">
        <v>76</v>
      </c>
    </row>
    <row r="537" spans="1:8" ht="34.15" customHeight="1" x14ac:dyDescent="0.35">
      <c r="A537" s="210" t="s">
        <v>580</v>
      </c>
      <c r="B537" s="120" t="s">
        <v>388</v>
      </c>
      <c r="C537" s="120"/>
      <c r="D537" s="120"/>
      <c r="E537" s="120"/>
      <c r="F537" s="120"/>
      <c r="G537" s="120"/>
      <c r="H537" s="120"/>
    </row>
    <row r="538" spans="1:8" ht="34.15" customHeight="1" x14ac:dyDescent="0.35">
      <c r="A538" s="210" t="s">
        <v>16</v>
      </c>
      <c r="B538" s="120" t="s">
        <v>69</v>
      </c>
      <c r="C538" s="120"/>
      <c r="D538" s="120"/>
      <c r="E538" s="120"/>
      <c r="F538" s="120"/>
      <c r="G538" s="120"/>
      <c r="H538" s="120"/>
    </row>
    <row r="541" spans="1:8" ht="26.1" customHeight="1" x14ac:dyDescent="0.35">
      <c r="A541" s="220" t="s">
        <v>540</v>
      </c>
      <c r="B541" s="220"/>
      <c r="C541" s="220"/>
      <c r="D541" s="220"/>
      <c r="E541" s="220"/>
      <c r="F541" s="220"/>
      <c r="G541" s="220"/>
      <c r="H541" s="220"/>
    </row>
    <row r="542" spans="1:8" ht="26.1" customHeight="1" x14ac:dyDescent="0.35">
      <c r="A542" s="118" t="s">
        <v>75</v>
      </c>
      <c r="B542" s="118" t="s">
        <v>402</v>
      </c>
    </row>
    <row r="543" spans="1:8" ht="26.1" customHeight="1" x14ac:dyDescent="0.35">
      <c r="A543" s="118" t="s">
        <v>27</v>
      </c>
      <c r="B543" s="118" t="s">
        <v>521</v>
      </c>
    </row>
    <row r="544" spans="1:8" ht="26.1" customHeight="1" x14ac:dyDescent="0.35">
      <c r="A544" s="118" t="s">
        <v>34</v>
      </c>
      <c r="B544" s="118" t="s">
        <v>590</v>
      </c>
    </row>
    <row r="545" spans="1:8" ht="26.1" customHeight="1" x14ac:dyDescent="0.35">
      <c r="B545" s="119"/>
      <c r="C545" s="120">
        <v>1</v>
      </c>
      <c r="D545" s="120">
        <v>2</v>
      </c>
      <c r="E545" s="120">
        <v>3</v>
      </c>
      <c r="F545" s="120">
        <v>4</v>
      </c>
      <c r="G545" s="120">
        <v>5</v>
      </c>
      <c r="H545" s="120" t="s">
        <v>76</v>
      </c>
    </row>
    <row r="546" spans="1:8" ht="34.15" customHeight="1" x14ac:dyDescent="0.35">
      <c r="A546" s="210" t="s">
        <v>574</v>
      </c>
      <c r="B546" s="120" t="s">
        <v>347</v>
      </c>
      <c r="C546" s="120"/>
      <c r="D546" s="120"/>
      <c r="E546" s="120"/>
      <c r="F546" s="120"/>
      <c r="G546" s="120"/>
      <c r="H546" s="120"/>
    </row>
    <row r="547" spans="1:8" ht="34.15" customHeight="1" x14ac:dyDescent="0.35">
      <c r="A547" s="210" t="s">
        <v>577</v>
      </c>
      <c r="B547" s="120" t="s">
        <v>365</v>
      </c>
      <c r="C547" s="120"/>
      <c r="D547" s="120"/>
      <c r="E547" s="120"/>
      <c r="F547" s="120"/>
      <c r="G547" s="120"/>
      <c r="H547" s="120"/>
    </row>
    <row r="550" spans="1:8" ht="26.1" customHeight="1" x14ac:dyDescent="0.35">
      <c r="A550" s="220" t="s">
        <v>540</v>
      </c>
      <c r="B550" s="220"/>
      <c r="C550" s="220"/>
      <c r="D550" s="220"/>
      <c r="E550" s="220"/>
      <c r="F550" s="220"/>
      <c r="G550" s="220"/>
      <c r="H550" s="220"/>
    </row>
    <row r="551" spans="1:8" ht="26.1" customHeight="1" x14ac:dyDescent="0.35">
      <c r="A551" s="118" t="s">
        <v>75</v>
      </c>
      <c r="B551" s="118" t="s">
        <v>402</v>
      </c>
    </row>
    <row r="552" spans="1:8" ht="26.1" customHeight="1" x14ac:dyDescent="0.35">
      <c r="A552" s="118" t="s">
        <v>27</v>
      </c>
      <c r="B552" s="118" t="s">
        <v>522</v>
      </c>
    </row>
    <row r="553" spans="1:8" ht="26.1" customHeight="1" x14ac:dyDescent="0.35">
      <c r="A553" s="118" t="s">
        <v>34</v>
      </c>
      <c r="B553" s="118" t="s">
        <v>591</v>
      </c>
    </row>
    <row r="554" spans="1:8" ht="26.1" customHeight="1" x14ac:dyDescent="0.35">
      <c r="B554" s="119"/>
      <c r="C554" s="120">
        <v>1</v>
      </c>
      <c r="D554" s="120">
        <v>2</v>
      </c>
      <c r="E554" s="120">
        <v>3</v>
      </c>
      <c r="F554" s="120">
        <v>4</v>
      </c>
      <c r="G554" s="120">
        <v>5</v>
      </c>
      <c r="H554" s="120" t="s">
        <v>76</v>
      </c>
    </row>
    <row r="555" spans="1:8" ht="34.15" customHeight="1" x14ac:dyDescent="0.35">
      <c r="A555" s="210" t="s">
        <v>576</v>
      </c>
      <c r="B555" s="120" t="s">
        <v>62</v>
      </c>
      <c r="C555" s="120"/>
      <c r="D555" s="120"/>
      <c r="E555" s="120"/>
      <c r="F555" s="120"/>
      <c r="G555" s="120"/>
      <c r="H555" s="120"/>
    </row>
    <row r="556" spans="1:8" ht="34.15" customHeight="1" x14ac:dyDescent="0.35">
      <c r="A556" s="210" t="s">
        <v>16</v>
      </c>
      <c r="B556" s="120" t="s">
        <v>69</v>
      </c>
      <c r="C556" s="120"/>
      <c r="D556" s="120"/>
      <c r="E556" s="120"/>
      <c r="F556" s="120"/>
      <c r="G556" s="120"/>
      <c r="H556" s="120"/>
    </row>
    <row r="559" spans="1:8" ht="26.1" customHeight="1" x14ac:dyDescent="0.35">
      <c r="A559" s="220" t="s">
        <v>540</v>
      </c>
      <c r="B559" s="220"/>
      <c r="C559" s="220"/>
      <c r="D559" s="220"/>
      <c r="E559" s="220"/>
      <c r="F559" s="220"/>
      <c r="G559" s="220"/>
      <c r="H559" s="220"/>
    </row>
    <row r="560" spans="1:8" ht="26.1" customHeight="1" x14ac:dyDescent="0.35">
      <c r="A560" s="118" t="s">
        <v>75</v>
      </c>
      <c r="B560" s="118" t="s">
        <v>402</v>
      </c>
    </row>
    <row r="561" spans="1:8" ht="26.1" customHeight="1" x14ac:dyDescent="0.35">
      <c r="A561" s="118" t="s">
        <v>27</v>
      </c>
      <c r="B561" s="118" t="s">
        <v>523</v>
      </c>
    </row>
    <row r="562" spans="1:8" ht="26.1" customHeight="1" x14ac:dyDescent="0.35">
      <c r="A562" s="118" t="s">
        <v>34</v>
      </c>
      <c r="B562" s="118" t="s">
        <v>593</v>
      </c>
    </row>
    <row r="563" spans="1:8" ht="26.1" customHeight="1" x14ac:dyDescent="0.35">
      <c r="B563" s="119"/>
      <c r="C563" s="120">
        <v>1</v>
      </c>
      <c r="D563" s="120">
        <v>2</v>
      </c>
      <c r="E563" s="120">
        <v>3</v>
      </c>
      <c r="F563" s="120">
        <v>4</v>
      </c>
      <c r="G563" s="120">
        <v>5</v>
      </c>
      <c r="H563" s="120" t="s">
        <v>76</v>
      </c>
    </row>
    <row r="564" spans="1:8" ht="34.15" customHeight="1" x14ac:dyDescent="0.35">
      <c r="A564" s="210" t="s">
        <v>578</v>
      </c>
      <c r="B564" s="120" t="s">
        <v>368</v>
      </c>
      <c r="C564" s="120"/>
      <c r="D564" s="120"/>
      <c r="E564" s="120"/>
      <c r="F564" s="120"/>
      <c r="G564" s="120"/>
      <c r="H564" s="120"/>
    </row>
    <row r="565" spans="1:8" ht="34.15" customHeight="1" x14ac:dyDescent="0.35">
      <c r="A565" s="210" t="s">
        <v>580</v>
      </c>
      <c r="B565" s="120" t="s">
        <v>388</v>
      </c>
      <c r="C565" s="120"/>
      <c r="D565" s="120"/>
      <c r="E565" s="120"/>
      <c r="F565" s="120"/>
      <c r="G565" s="120"/>
      <c r="H565" s="120"/>
    </row>
    <row r="568" spans="1:8" ht="26.1" customHeight="1" x14ac:dyDescent="0.35">
      <c r="A568" s="220" t="s">
        <v>540</v>
      </c>
      <c r="B568" s="220"/>
      <c r="C568" s="220"/>
      <c r="D568" s="220"/>
      <c r="E568" s="220"/>
      <c r="F568" s="220"/>
      <c r="G568" s="220"/>
      <c r="H568" s="220"/>
    </row>
    <row r="569" spans="1:8" ht="26.1" customHeight="1" x14ac:dyDescent="0.35">
      <c r="A569" s="118" t="s">
        <v>75</v>
      </c>
      <c r="B569" s="118" t="s">
        <v>402</v>
      </c>
    </row>
    <row r="570" spans="1:8" ht="26.1" customHeight="1" x14ac:dyDescent="0.35">
      <c r="A570" s="118" t="s">
        <v>27</v>
      </c>
      <c r="B570" s="118" t="s">
        <v>524</v>
      </c>
    </row>
    <row r="571" spans="1:8" ht="26.1" customHeight="1" x14ac:dyDescent="0.35">
      <c r="A571" s="118" t="s">
        <v>34</v>
      </c>
      <c r="B571" s="118" t="s">
        <v>548</v>
      </c>
    </row>
    <row r="572" spans="1:8" ht="26.1" customHeight="1" x14ac:dyDescent="0.35">
      <c r="B572" s="119"/>
      <c r="C572" s="120">
        <v>1</v>
      </c>
      <c r="D572" s="120">
        <v>2</v>
      </c>
      <c r="E572" s="120">
        <v>3</v>
      </c>
      <c r="F572" s="120">
        <v>4</v>
      </c>
      <c r="G572" s="120">
        <v>5</v>
      </c>
      <c r="H572" s="120" t="s">
        <v>76</v>
      </c>
    </row>
    <row r="573" spans="1:8" ht="34.15" customHeight="1" x14ac:dyDescent="0.35">
      <c r="A573" s="210" t="s">
        <v>579</v>
      </c>
      <c r="B573" s="120" t="s">
        <v>385</v>
      </c>
      <c r="C573" s="120"/>
      <c r="D573" s="120"/>
      <c r="E573" s="120"/>
      <c r="F573" s="120"/>
      <c r="G573" s="120"/>
      <c r="H573" s="120"/>
    </row>
    <row r="574" spans="1:8" ht="34.15" customHeight="1" x14ac:dyDescent="0.35">
      <c r="A574" s="210" t="s">
        <v>580</v>
      </c>
      <c r="B574" s="120" t="s">
        <v>393</v>
      </c>
      <c r="C574" s="120"/>
      <c r="D574" s="120"/>
      <c r="E574" s="120"/>
      <c r="F574" s="120"/>
      <c r="G574" s="120"/>
      <c r="H574" s="120"/>
    </row>
    <row r="577" spans="1:8" ht="26.1" customHeight="1" x14ac:dyDescent="0.35">
      <c r="A577" s="220" t="s">
        <v>540</v>
      </c>
      <c r="B577" s="220"/>
      <c r="C577" s="220"/>
      <c r="D577" s="220"/>
      <c r="E577" s="220"/>
      <c r="F577" s="220"/>
      <c r="G577" s="220"/>
      <c r="H577" s="220"/>
    </row>
    <row r="578" spans="1:8" ht="26.1" customHeight="1" x14ac:dyDescent="0.35">
      <c r="A578" s="118" t="s">
        <v>75</v>
      </c>
      <c r="B578" s="118" t="s">
        <v>399</v>
      </c>
    </row>
    <row r="579" spans="1:8" ht="26.1" customHeight="1" x14ac:dyDescent="0.35">
      <c r="A579" s="118" t="s">
        <v>27</v>
      </c>
      <c r="B579" s="118" t="s">
        <v>118</v>
      </c>
    </row>
    <row r="580" spans="1:8" ht="26.1" customHeight="1" x14ac:dyDescent="0.35">
      <c r="A580" s="118" t="s">
        <v>34</v>
      </c>
      <c r="B580" s="118" t="s">
        <v>597</v>
      </c>
    </row>
    <row r="581" spans="1:8" ht="26.1" customHeight="1" x14ac:dyDescent="0.35">
      <c r="B581" s="119"/>
      <c r="C581" s="120">
        <v>1</v>
      </c>
      <c r="D581" s="120">
        <v>2</v>
      </c>
      <c r="E581" s="120">
        <v>3</v>
      </c>
      <c r="F581" s="120">
        <v>4</v>
      </c>
      <c r="G581" s="120">
        <v>5</v>
      </c>
      <c r="H581" s="120" t="s">
        <v>76</v>
      </c>
    </row>
    <row r="582" spans="1:8" ht="34.15" customHeight="1" x14ac:dyDescent="0.35">
      <c r="A582" s="210" t="s">
        <v>577</v>
      </c>
      <c r="B582" s="120" t="s">
        <v>362</v>
      </c>
      <c r="C582" s="120"/>
      <c r="D582" s="120"/>
      <c r="E582" s="120"/>
      <c r="F582" s="120"/>
      <c r="G582" s="120"/>
      <c r="H582" s="120"/>
    </row>
    <row r="583" spans="1:8" ht="34.15" customHeight="1" x14ac:dyDescent="0.35">
      <c r="A583" s="210" t="s">
        <v>577</v>
      </c>
      <c r="B583" s="120" t="s">
        <v>364</v>
      </c>
      <c r="C583" s="120"/>
      <c r="D583" s="120"/>
      <c r="E583" s="120"/>
      <c r="F583" s="120"/>
      <c r="G583" s="120"/>
      <c r="H583" s="120"/>
    </row>
    <row r="586" spans="1:8" ht="26.1" customHeight="1" x14ac:dyDescent="0.35">
      <c r="A586" s="220" t="s">
        <v>540</v>
      </c>
      <c r="B586" s="220"/>
      <c r="C586" s="220"/>
      <c r="D586" s="220"/>
      <c r="E586" s="220"/>
      <c r="F586" s="220"/>
      <c r="G586" s="220"/>
      <c r="H586" s="220"/>
    </row>
    <row r="587" spans="1:8" ht="26.1" customHeight="1" x14ac:dyDescent="0.35">
      <c r="A587" s="118" t="s">
        <v>75</v>
      </c>
      <c r="B587" s="118" t="s">
        <v>399</v>
      </c>
    </row>
    <row r="588" spans="1:8" ht="26.1" customHeight="1" x14ac:dyDescent="0.35">
      <c r="A588" s="118" t="s">
        <v>27</v>
      </c>
      <c r="B588" s="118" t="s">
        <v>119</v>
      </c>
    </row>
    <row r="589" spans="1:8" ht="26.1" customHeight="1" x14ac:dyDescent="0.35">
      <c r="A589" s="118" t="s">
        <v>34</v>
      </c>
      <c r="B589" s="118" t="s">
        <v>598</v>
      </c>
    </row>
    <row r="590" spans="1:8" ht="26.1" customHeight="1" x14ac:dyDescent="0.35">
      <c r="B590" s="119"/>
      <c r="C590" s="120">
        <v>1</v>
      </c>
      <c r="D590" s="120">
        <v>2</v>
      </c>
      <c r="E590" s="120">
        <v>3</v>
      </c>
      <c r="F590" s="120">
        <v>4</v>
      </c>
      <c r="G590" s="120">
        <v>5</v>
      </c>
      <c r="H590" s="120" t="s">
        <v>76</v>
      </c>
    </row>
    <row r="591" spans="1:8" ht="34.15" customHeight="1" x14ac:dyDescent="0.35">
      <c r="A591" s="210" t="s">
        <v>542</v>
      </c>
      <c r="B591" s="120" t="s">
        <v>377</v>
      </c>
      <c r="C591" s="120"/>
      <c r="D591" s="120"/>
      <c r="E591" s="120"/>
      <c r="F591" s="120"/>
      <c r="G591" s="120"/>
      <c r="H591" s="120"/>
    </row>
    <row r="592" spans="1:8" ht="34.15" customHeight="1" x14ac:dyDescent="0.35">
      <c r="A592" s="210" t="s">
        <v>572</v>
      </c>
      <c r="B592" s="120" t="s">
        <v>339</v>
      </c>
      <c r="C592" s="120"/>
      <c r="D592" s="120"/>
      <c r="E592" s="120"/>
      <c r="F592" s="120"/>
      <c r="G592" s="120"/>
      <c r="H592" s="120"/>
    </row>
    <row r="595" spans="1:8" ht="26.1" customHeight="1" x14ac:dyDescent="0.35">
      <c r="A595" s="220" t="s">
        <v>540</v>
      </c>
      <c r="B595" s="220"/>
      <c r="C595" s="220"/>
      <c r="D595" s="220"/>
      <c r="E595" s="220"/>
      <c r="F595" s="220"/>
      <c r="G595" s="220"/>
      <c r="H595" s="220"/>
    </row>
    <row r="596" spans="1:8" ht="26.1" customHeight="1" x14ac:dyDescent="0.35">
      <c r="A596" s="118" t="s">
        <v>75</v>
      </c>
      <c r="B596" s="118" t="s">
        <v>399</v>
      </c>
    </row>
    <row r="597" spans="1:8" ht="26.1" customHeight="1" x14ac:dyDescent="0.35">
      <c r="A597" s="118" t="s">
        <v>27</v>
      </c>
      <c r="B597" s="118" t="s">
        <v>120</v>
      </c>
    </row>
    <row r="598" spans="1:8" ht="26.1" customHeight="1" x14ac:dyDescent="0.35">
      <c r="A598" s="118" t="s">
        <v>34</v>
      </c>
      <c r="B598" s="118" t="s">
        <v>599</v>
      </c>
    </row>
    <row r="599" spans="1:8" ht="26.1" customHeight="1" x14ac:dyDescent="0.35">
      <c r="B599" s="119"/>
      <c r="C599" s="120">
        <v>1</v>
      </c>
      <c r="D599" s="120">
        <v>2</v>
      </c>
      <c r="E599" s="120">
        <v>3</v>
      </c>
      <c r="F599" s="120">
        <v>4</v>
      </c>
      <c r="G599" s="120">
        <v>5</v>
      </c>
      <c r="H599" s="120" t="s">
        <v>76</v>
      </c>
    </row>
    <row r="600" spans="1:8" ht="34.15" customHeight="1" x14ac:dyDescent="0.35">
      <c r="A600" s="210" t="s">
        <v>574</v>
      </c>
      <c r="B600" s="120" t="s">
        <v>56</v>
      </c>
      <c r="C600" s="120"/>
      <c r="D600" s="120"/>
      <c r="E600" s="120"/>
      <c r="F600" s="120"/>
      <c r="G600" s="120"/>
      <c r="H600" s="120"/>
    </row>
    <row r="601" spans="1:8" ht="34.15" customHeight="1" x14ac:dyDescent="0.35">
      <c r="A601" s="210" t="s">
        <v>575</v>
      </c>
      <c r="B601" s="120" t="s">
        <v>59</v>
      </c>
      <c r="C601" s="120"/>
      <c r="D601" s="120"/>
      <c r="E601" s="120"/>
      <c r="F601" s="120"/>
      <c r="G601" s="120"/>
      <c r="H601" s="120"/>
    </row>
    <row r="604" spans="1:8" ht="26.1" customHeight="1" x14ac:dyDescent="0.35">
      <c r="A604" s="220" t="s">
        <v>540</v>
      </c>
      <c r="B604" s="220"/>
      <c r="C604" s="220"/>
      <c r="D604" s="220"/>
      <c r="E604" s="220"/>
      <c r="F604" s="220"/>
      <c r="G604" s="220"/>
      <c r="H604" s="220"/>
    </row>
    <row r="605" spans="1:8" ht="26.1" customHeight="1" x14ac:dyDescent="0.35">
      <c r="A605" s="118" t="s">
        <v>75</v>
      </c>
      <c r="B605" s="118" t="s">
        <v>399</v>
      </c>
    </row>
    <row r="606" spans="1:8" ht="26.1" customHeight="1" x14ac:dyDescent="0.35">
      <c r="A606" s="118" t="s">
        <v>27</v>
      </c>
      <c r="B606" s="118" t="s">
        <v>121</v>
      </c>
    </row>
    <row r="607" spans="1:8" ht="26.1" customHeight="1" x14ac:dyDescent="0.35">
      <c r="A607" s="118" t="s">
        <v>34</v>
      </c>
      <c r="B607" s="118" t="s">
        <v>600</v>
      </c>
    </row>
    <row r="608" spans="1:8" ht="26.1" customHeight="1" x14ac:dyDescent="0.35">
      <c r="B608" s="119"/>
      <c r="C608" s="120">
        <v>1</v>
      </c>
      <c r="D608" s="120">
        <v>2</v>
      </c>
      <c r="E608" s="120">
        <v>3</v>
      </c>
      <c r="F608" s="120">
        <v>4</v>
      </c>
      <c r="G608" s="120">
        <v>5</v>
      </c>
      <c r="H608" s="120" t="s">
        <v>76</v>
      </c>
    </row>
    <row r="609" spans="1:8" ht="34.15" customHeight="1" x14ac:dyDescent="0.35">
      <c r="A609" s="210" t="s">
        <v>573</v>
      </c>
      <c r="B609" s="120" t="s">
        <v>54</v>
      </c>
      <c r="C609" s="120"/>
      <c r="D609" s="120"/>
      <c r="E609" s="120"/>
      <c r="F609" s="120"/>
      <c r="G609" s="120"/>
      <c r="H609" s="120"/>
    </row>
    <row r="610" spans="1:8" ht="34.15" customHeight="1" x14ac:dyDescent="0.35">
      <c r="A610" s="210" t="s">
        <v>580</v>
      </c>
      <c r="B610" s="120" t="s">
        <v>387</v>
      </c>
      <c r="C610" s="120"/>
      <c r="D610" s="120"/>
      <c r="E610" s="120"/>
      <c r="F610" s="120"/>
      <c r="G610" s="120"/>
      <c r="H610" s="120"/>
    </row>
    <row r="613" spans="1:8" ht="26.1" customHeight="1" x14ac:dyDescent="0.35">
      <c r="A613" s="220" t="s">
        <v>540</v>
      </c>
      <c r="B613" s="220"/>
      <c r="C613" s="220"/>
      <c r="D613" s="220"/>
      <c r="E613" s="220"/>
      <c r="F613" s="220"/>
      <c r="G613" s="220"/>
      <c r="H613" s="220"/>
    </row>
    <row r="614" spans="1:8" ht="26.1" customHeight="1" x14ac:dyDescent="0.35">
      <c r="A614" s="118" t="s">
        <v>75</v>
      </c>
      <c r="B614" s="118" t="s">
        <v>399</v>
      </c>
    </row>
    <row r="615" spans="1:8" ht="26.1" customHeight="1" x14ac:dyDescent="0.35">
      <c r="A615" s="118" t="s">
        <v>27</v>
      </c>
      <c r="B615" s="118" t="s">
        <v>122</v>
      </c>
    </row>
    <row r="616" spans="1:8" ht="26.1" customHeight="1" x14ac:dyDescent="0.35">
      <c r="A616" s="118" t="s">
        <v>34</v>
      </c>
      <c r="B616" s="118" t="s">
        <v>601</v>
      </c>
    </row>
    <row r="617" spans="1:8" ht="26.1" customHeight="1" x14ac:dyDescent="0.35">
      <c r="B617" s="119"/>
      <c r="C617" s="120">
        <v>1</v>
      </c>
      <c r="D617" s="120">
        <v>2</v>
      </c>
      <c r="E617" s="120">
        <v>3</v>
      </c>
      <c r="F617" s="120">
        <v>4</v>
      </c>
      <c r="G617" s="120">
        <v>5</v>
      </c>
      <c r="H617" s="120" t="s">
        <v>76</v>
      </c>
    </row>
    <row r="618" spans="1:8" ht="34.15" customHeight="1" x14ac:dyDescent="0.35">
      <c r="A618" s="210" t="s">
        <v>579</v>
      </c>
      <c r="B618" s="120" t="s">
        <v>384</v>
      </c>
      <c r="C618" s="120"/>
      <c r="D618" s="120"/>
      <c r="E618" s="120"/>
      <c r="F618" s="120"/>
      <c r="G618" s="120"/>
      <c r="H618" s="120"/>
    </row>
    <row r="619" spans="1:8" ht="34.15" customHeight="1" x14ac:dyDescent="0.35">
      <c r="A619" s="210" t="s">
        <v>571</v>
      </c>
      <c r="B619" s="120" t="s">
        <v>329</v>
      </c>
      <c r="C619" s="120"/>
      <c r="D619" s="120"/>
      <c r="E619" s="120"/>
      <c r="F619" s="120"/>
      <c r="G619" s="120"/>
      <c r="H619" s="120"/>
    </row>
    <row r="622" spans="1:8" ht="26.1" customHeight="1" x14ac:dyDescent="0.35">
      <c r="A622" s="220" t="s">
        <v>540</v>
      </c>
      <c r="B622" s="220"/>
      <c r="C622" s="220"/>
      <c r="D622" s="220"/>
      <c r="E622" s="220"/>
      <c r="F622" s="220"/>
      <c r="G622" s="220"/>
      <c r="H622" s="220"/>
    </row>
    <row r="623" spans="1:8" ht="26.1" customHeight="1" x14ac:dyDescent="0.35">
      <c r="A623" s="118" t="s">
        <v>75</v>
      </c>
      <c r="B623" s="118" t="s">
        <v>399</v>
      </c>
    </row>
    <row r="624" spans="1:8" ht="26.1" customHeight="1" x14ac:dyDescent="0.35">
      <c r="A624" s="118" t="s">
        <v>27</v>
      </c>
      <c r="B624" s="118" t="s">
        <v>123</v>
      </c>
    </row>
    <row r="625" spans="1:8" ht="26.1" customHeight="1" x14ac:dyDescent="0.35">
      <c r="A625" s="118" t="s">
        <v>34</v>
      </c>
      <c r="B625" s="118" t="s">
        <v>602</v>
      </c>
    </row>
    <row r="626" spans="1:8" ht="26.1" customHeight="1" x14ac:dyDescent="0.35">
      <c r="B626" s="119"/>
      <c r="C626" s="120">
        <v>1</v>
      </c>
      <c r="D626" s="120">
        <v>2</v>
      </c>
      <c r="E626" s="120">
        <v>3</v>
      </c>
      <c r="F626" s="120">
        <v>4</v>
      </c>
      <c r="G626" s="120">
        <v>5</v>
      </c>
      <c r="H626" s="120" t="s">
        <v>76</v>
      </c>
    </row>
    <row r="627" spans="1:8" ht="34.15" customHeight="1" x14ac:dyDescent="0.35">
      <c r="A627" s="210" t="s">
        <v>577</v>
      </c>
      <c r="B627" s="120" t="s">
        <v>362</v>
      </c>
      <c r="C627" s="120"/>
      <c r="D627" s="120"/>
      <c r="E627" s="120"/>
      <c r="F627" s="120"/>
      <c r="G627" s="120"/>
      <c r="H627" s="120"/>
    </row>
    <row r="628" spans="1:8" ht="34.15" customHeight="1" x14ac:dyDescent="0.35">
      <c r="A628" s="210" t="s">
        <v>580</v>
      </c>
      <c r="B628" s="120" t="s">
        <v>387</v>
      </c>
      <c r="C628" s="120"/>
      <c r="D628" s="120"/>
      <c r="E628" s="120"/>
      <c r="F628" s="120"/>
      <c r="G628" s="120"/>
      <c r="H628" s="120"/>
    </row>
    <row r="631" spans="1:8" ht="26.1" customHeight="1" x14ac:dyDescent="0.35">
      <c r="A631" s="220" t="s">
        <v>540</v>
      </c>
      <c r="B631" s="220"/>
      <c r="C631" s="220"/>
      <c r="D631" s="220"/>
      <c r="E631" s="220"/>
      <c r="F631" s="220"/>
      <c r="G631" s="220"/>
      <c r="H631" s="220"/>
    </row>
    <row r="632" spans="1:8" ht="26.1" customHeight="1" x14ac:dyDescent="0.35">
      <c r="A632" s="118" t="s">
        <v>75</v>
      </c>
      <c r="B632" s="118" t="s">
        <v>399</v>
      </c>
    </row>
    <row r="633" spans="1:8" ht="26.1" customHeight="1" x14ac:dyDescent="0.35">
      <c r="A633" s="118" t="s">
        <v>27</v>
      </c>
      <c r="B633" s="118" t="s">
        <v>124</v>
      </c>
    </row>
    <row r="634" spans="1:8" ht="26.1" customHeight="1" x14ac:dyDescent="0.35">
      <c r="A634" s="118" t="s">
        <v>34</v>
      </c>
      <c r="B634" s="118" t="s">
        <v>549</v>
      </c>
    </row>
    <row r="635" spans="1:8" ht="26.1" customHeight="1" x14ac:dyDescent="0.35">
      <c r="B635" s="119"/>
      <c r="C635" s="120">
        <v>1</v>
      </c>
      <c r="D635" s="120">
        <v>2</v>
      </c>
      <c r="E635" s="120">
        <v>3</v>
      </c>
      <c r="F635" s="120">
        <v>4</v>
      </c>
      <c r="G635" s="120">
        <v>5</v>
      </c>
      <c r="H635" s="120" t="s">
        <v>76</v>
      </c>
    </row>
    <row r="636" spans="1:8" ht="34.15" customHeight="1" x14ac:dyDescent="0.35">
      <c r="A636" s="210" t="s">
        <v>575</v>
      </c>
      <c r="B636" s="120" t="s">
        <v>59</v>
      </c>
      <c r="C636" s="120"/>
      <c r="D636" s="120"/>
      <c r="E636" s="120"/>
      <c r="F636" s="120"/>
      <c r="G636" s="120"/>
      <c r="H636" s="120"/>
    </row>
    <row r="637" spans="1:8" ht="34.15" customHeight="1" x14ac:dyDescent="0.35">
      <c r="A637" s="210" t="s">
        <v>571</v>
      </c>
      <c r="B637" s="120" t="s">
        <v>329</v>
      </c>
      <c r="C637" s="120"/>
      <c r="D637" s="120"/>
      <c r="E637" s="120"/>
      <c r="F637" s="120"/>
      <c r="G637" s="120"/>
      <c r="H637" s="120"/>
    </row>
    <row r="640" spans="1:8" ht="26.1" customHeight="1" x14ac:dyDescent="0.35">
      <c r="A640" s="220" t="s">
        <v>540</v>
      </c>
      <c r="B640" s="220"/>
      <c r="C640" s="220"/>
      <c r="D640" s="220"/>
      <c r="E640" s="220"/>
      <c r="F640" s="220"/>
      <c r="G640" s="220"/>
      <c r="H640" s="220"/>
    </row>
    <row r="641" spans="1:8" ht="26.1" customHeight="1" x14ac:dyDescent="0.35">
      <c r="A641" s="118" t="s">
        <v>75</v>
      </c>
      <c r="B641" s="118" t="s">
        <v>399</v>
      </c>
    </row>
    <row r="642" spans="1:8" ht="26.1" customHeight="1" x14ac:dyDescent="0.35">
      <c r="A642" s="118" t="s">
        <v>27</v>
      </c>
      <c r="B642" s="118" t="s">
        <v>125</v>
      </c>
    </row>
    <row r="643" spans="1:8" ht="26.1" customHeight="1" x14ac:dyDescent="0.35">
      <c r="A643" s="118" t="s">
        <v>34</v>
      </c>
      <c r="B643" s="118" t="s">
        <v>603</v>
      </c>
    </row>
    <row r="644" spans="1:8" ht="26.1" customHeight="1" x14ac:dyDescent="0.35">
      <c r="B644" s="119"/>
      <c r="C644" s="120">
        <v>1</v>
      </c>
      <c r="D644" s="120">
        <v>2</v>
      </c>
      <c r="E644" s="120">
        <v>3</v>
      </c>
      <c r="F644" s="120">
        <v>4</v>
      </c>
      <c r="G644" s="120">
        <v>5</v>
      </c>
      <c r="H644" s="120" t="s">
        <v>76</v>
      </c>
    </row>
    <row r="645" spans="1:8" ht="34.15" customHeight="1" x14ac:dyDescent="0.35">
      <c r="A645" s="210" t="s">
        <v>572</v>
      </c>
      <c r="B645" s="120" t="s">
        <v>339</v>
      </c>
      <c r="C645" s="120"/>
      <c r="D645" s="120"/>
      <c r="E645" s="120"/>
      <c r="F645" s="120"/>
      <c r="G645" s="120"/>
      <c r="H645" s="120"/>
    </row>
    <row r="646" spans="1:8" ht="34.15" customHeight="1" x14ac:dyDescent="0.35">
      <c r="A646" s="210" t="s">
        <v>579</v>
      </c>
      <c r="B646" s="120" t="s">
        <v>384</v>
      </c>
      <c r="C646" s="120"/>
      <c r="D646" s="120"/>
      <c r="E646" s="120"/>
      <c r="F646" s="120"/>
      <c r="G646" s="120"/>
      <c r="H646" s="120"/>
    </row>
    <row r="649" spans="1:8" ht="26.1" customHeight="1" x14ac:dyDescent="0.35">
      <c r="A649" s="220" t="s">
        <v>540</v>
      </c>
      <c r="B649" s="220"/>
      <c r="C649" s="220"/>
      <c r="D649" s="220"/>
      <c r="E649" s="220"/>
      <c r="F649" s="220"/>
      <c r="G649" s="220"/>
      <c r="H649" s="220"/>
    </row>
    <row r="650" spans="1:8" ht="26.1" customHeight="1" x14ac:dyDescent="0.35">
      <c r="A650" s="118" t="s">
        <v>75</v>
      </c>
      <c r="B650" s="118" t="s">
        <v>399</v>
      </c>
    </row>
    <row r="651" spans="1:8" ht="26.1" customHeight="1" x14ac:dyDescent="0.35">
      <c r="A651" s="118" t="s">
        <v>27</v>
      </c>
      <c r="B651" s="118" t="s">
        <v>126</v>
      </c>
    </row>
    <row r="652" spans="1:8" ht="26.1" customHeight="1" x14ac:dyDescent="0.35">
      <c r="A652" s="118" t="s">
        <v>34</v>
      </c>
      <c r="B652" s="118" t="s">
        <v>604</v>
      </c>
    </row>
    <row r="653" spans="1:8" ht="26.1" customHeight="1" x14ac:dyDescent="0.35">
      <c r="B653" s="119"/>
      <c r="C653" s="120">
        <v>1</v>
      </c>
      <c r="D653" s="120">
        <v>2</v>
      </c>
      <c r="E653" s="120">
        <v>3</v>
      </c>
      <c r="F653" s="120">
        <v>4</v>
      </c>
      <c r="G653" s="120">
        <v>5</v>
      </c>
      <c r="H653" s="120" t="s">
        <v>76</v>
      </c>
    </row>
    <row r="654" spans="1:8" ht="34.15" customHeight="1" x14ac:dyDescent="0.35">
      <c r="A654" s="210" t="s">
        <v>577</v>
      </c>
      <c r="B654" s="120" t="s">
        <v>364</v>
      </c>
      <c r="C654" s="120"/>
      <c r="D654" s="120"/>
      <c r="E654" s="120"/>
      <c r="F654" s="120"/>
      <c r="G654" s="120"/>
      <c r="H654" s="120"/>
    </row>
    <row r="655" spans="1:8" ht="34.15" customHeight="1" x14ac:dyDescent="0.35">
      <c r="A655" s="210" t="s">
        <v>573</v>
      </c>
      <c r="B655" s="120" t="s">
        <v>54</v>
      </c>
      <c r="C655" s="120"/>
      <c r="D655" s="120"/>
      <c r="E655" s="120"/>
      <c r="F655" s="120"/>
      <c r="G655" s="120"/>
      <c r="H655" s="120"/>
    </row>
    <row r="658" spans="1:8" ht="26.1" customHeight="1" x14ac:dyDescent="0.35">
      <c r="A658" s="220" t="s">
        <v>540</v>
      </c>
      <c r="B658" s="220"/>
      <c r="C658" s="220"/>
      <c r="D658" s="220"/>
      <c r="E658" s="220"/>
      <c r="F658" s="220"/>
      <c r="G658" s="220"/>
      <c r="H658" s="220"/>
    </row>
    <row r="659" spans="1:8" ht="26.1" customHeight="1" x14ac:dyDescent="0.35">
      <c r="A659" s="118" t="s">
        <v>75</v>
      </c>
      <c r="B659" s="118" t="s">
        <v>399</v>
      </c>
    </row>
    <row r="660" spans="1:8" ht="26.1" customHeight="1" x14ac:dyDescent="0.35">
      <c r="A660" s="118" t="s">
        <v>27</v>
      </c>
      <c r="B660" s="118" t="s">
        <v>127</v>
      </c>
    </row>
    <row r="661" spans="1:8" ht="26.1" customHeight="1" x14ac:dyDescent="0.35">
      <c r="A661" s="118" t="s">
        <v>34</v>
      </c>
      <c r="B661" s="118" t="s">
        <v>605</v>
      </c>
    </row>
    <row r="662" spans="1:8" ht="26.1" customHeight="1" x14ac:dyDescent="0.35">
      <c r="B662" s="119"/>
      <c r="C662" s="120">
        <v>1</v>
      </c>
      <c r="D662" s="120">
        <v>2</v>
      </c>
      <c r="E662" s="120">
        <v>3</v>
      </c>
      <c r="F662" s="120">
        <v>4</v>
      </c>
      <c r="G662" s="120">
        <v>5</v>
      </c>
      <c r="H662" s="120" t="s">
        <v>76</v>
      </c>
    </row>
    <row r="663" spans="1:8" ht="34.15" customHeight="1" x14ac:dyDescent="0.35">
      <c r="A663" s="210" t="s">
        <v>542</v>
      </c>
      <c r="B663" s="120" t="s">
        <v>377</v>
      </c>
      <c r="C663" s="120"/>
      <c r="D663" s="120"/>
      <c r="E663" s="120"/>
      <c r="F663" s="120"/>
      <c r="G663" s="120"/>
      <c r="H663" s="120"/>
    </row>
    <row r="664" spans="1:8" ht="34.15" customHeight="1" x14ac:dyDescent="0.35">
      <c r="A664" s="210" t="s">
        <v>574</v>
      </c>
      <c r="B664" s="120" t="s">
        <v>56</v>
      </c>
      <c r="C664" s="120"/>
      <c r="D664" s="120"/>
      <c r="E664" s="120"/>
      <c r="F664" s="120"/>
      <c r="G664" s="120"/>
      <c r="H664" s="120"/>
    </row>
    <row r="667" spans="1:8" ht="26.1" customHeight="1" x14ac:dyDescent="0.35">
      <c r="A667" s="220" t="s">
        <v>540</v>
      </c>
      <c r="B667" s="220"/>
      <c r="C667" s="220"/>
      <c r="D667" s="220"/>
      <c r="E667" s="220"/>
      <c r="F667" s="220"/>
      <c r="G667" s="220"/>
      <c r="H667" s="220"/>
    </row>
    <row r="668" spans="1:8" ht="26.1" customHeight="1" x14ac:dyDescent="0.35">
      <c r="A668" s="118" t="s">
        <v>75</v>
      </c>
      <c r="B668" s="118" t="s">
        <v>399</v>
      </c>
    </row>
    <row r="669" spans="1:8" ht="26.1" customHeight="1" x14ac:dyDescent="0.35">
      <c r="A669" s="118" t="s">
        <v>27</v>
      </c>
      <c r="B669" s="118" t="s">
        <v>128</v>
      </c>
    </row>
    <row r="670" spans="1:8" ht="26.1" customHeight="1" x14ac:dyDescent="0.35">
      <c r="A670" s="118" t="s">
        <v>34</v>
      </c>
      <c r="B670" s="118" t="s">
        <v>599</v>
      </c>
    </row>
    <row r="671" spans="1:8" ht="26.1" customHeight="1" x14ac:dyDescent="0.35">
      <c r="B671" s="119"/>
      <c r="C671" s="120">
        <v>1</v>
      </c>
      <c r="D671" s="120">
        <v>2</v>
      </c>
      <c r="E671" s="120">
        <v>3</v>
      </c>
      <c r="F671" s="120">
        <v>4</v>
      </c>
      <c r="G671" s="120">
        <v>5</v>
      </c>
      <c r="H671" s="120" t="s">
        <v>76</v>
      </c>
    </row>
    <row r="672" spans="1:8" ht="34.15" customHeight="1" x14ac:dyDescent="0.35">
      <c r="A672" s="210" t="s">
        <v>577</v>
      </c>
      <c r="B672" s="120" t="s">
        <v>362</v>
      </c>
      <c r="C672" s="120"/>
      <c r="D672" s="120"/>
      <c r="E672" s="120"/>
      <c r="F672" s="120"/>
      <c r="G672" s="120"/>
      <c r="H672" s="120"/>
    </row>
    <row r="673" spans="1:8" ht="34.15" customHeight="1" x14ac:dyDescent="0.35">
      <c r="A673" s="210" t="s">
        <v>579</v>
      </c>
      <c r="B673" s="120" t="s">
        <v>384</v>
      </c>
      <c r="C673" s="120"/>
      <c r="D673" s="120"/>
      <c r="E673" s="120"/>
      <c r="F673" s="120"/>
      <c r="G673" s="120"/>
      <c r="H673" s="120"/>
    </row>
    <row r="676" spans="1:8" ht="26.1" customHeight="1" x14ac:dyDescent="0.35">
      <c r="A676" s="220" t="s">
        <v>540</v>
      </c>
      <c r="B676" s="220"/>
      <c r="C676" s="220"/>
      <c r="D676" s="220"/>
      <c r="E676" s="220"/>
      <c r="F676" s="220"/>
      <c r="G676" s="220"/>
      <c r="H676" s="220"/>
    </row>
    <row r="677" spans="1:8" ht="26.1" customHeight="1" x14ac:dyDescent="0.35">
      <c r="A677" s="118" t="s">
        <v>75</v>
      </c>
      <c r="B677" s="118" t="s">
        <v>399</v>
      </c>
    </row>
    <row r="678" spans="1:8" ht="26.1" customHeight="1" x14ac:dyDescent="0.35">
      <c r="A678" s="118" t="s">
        <v>27</v>
      </c>
      <c r="B678" s="118" t="s">
        <v>129</v>
      </c>
    </row>
    <row r="679" spans="1:8" ht="26.1" customHeight="1" x14ac:dyDescent="0.35">
      <c r="A679" s="118" t="s">
        <v>34</v>
      </c>
      <c r="B679" s="118" t="s">
        <v>598</v>
      </c>
    </row>
    <row r="680" spans="1:8" ht="26.1" customHeight="1" x14ac:dyDescent="0.35">
      <c r="B680" s="119"/>
      <c r="C680" s="120">
        <v>1</v>
      </c>
      <c r="D680" s="120">
        <v>2</v>
      </c>
      <c r="E680" s="120">
        <v>3</v>
      </c>
      <c r="F680" s="120">
        <v>4</v>
      </c>
      <c r="G680" s="120">
        <v>5</v>
      </c>
      <c r="H680" s="120" t="s">
        <v>76</v>
      </c>
    </row>
    <row r="681" spans="1:8" ht="34.15" customHeight="1" x14ac:dyDescent="0.35">
      <c r="A681" s="210" t="s">
        <v>571</v>
      </c>
      <c r="B681" s="120" t="s">
        <v>329</v>
      </c>
      <c r="C681" s="120"/>
      <c r="D681" s="120"/>
      <c r="E681" s="120"/>
      <c r="F681" s="120"/>
      <c r="G681" s="120"/>
      <c r="H681" s="120"/>
    </row>
    <row r="682" spans="1:8" ht="34.15" customHeight="1" x14ac:dyDescent="0.35">
      <c r="A682" s="210" t="s">
        <v>573</v>
      </c>
      <c r="B682" s="120" t="s">
        <v>54</v>
      </c>
      <c r="C682" s="120"/>
      <c r="D682" s="120"/>
      <c r="E682" s="120"/>
      <c r="F682" s="120"/>
      <c r="G682" s="120"/>
      <c r="H682" s="120"/>
    </row>
    <row r="685" spans="1:8" ht="26.1" customHeight="1" x14ac:dyDescent="0.35">
      <c r="A685" s="220" t="s">
        <v>540</v>
      </c>
      <c r="B685" s="220"/>
      <c r="C685" s="220"/>
      <c r="D685" s="220"/>
      <c r="E685" s="220"/>
      <c r="F685" s="220"/>
      <c r="G685" s="220"/>
      <c r="H685" s="220"/>
    </row>
    <row r="686" spans="1:8" ht="26.1" customHeight="1" x14ac:dyDescent="0.35">
      <c r="A686" s="118" t="s">
        <v>75</v>
      </c>
      <c r="B686" s="118" t="s">
        <v>399</v>
      </c>
    </row>
    <row r="687" spans="1:8" ht="26.1" customHeight="1" x14ac:dyDescent="0.35">
      <c r="A687" s="118" t="s">
        <v>27</v>
      </c>
      <c r="B687" s="118" t="s">
        <v>130</v>
      </c>
    </row>
    <row r="688" spans="1:8" ht="26.1" customHeight="1" x14ac:dyDescent="0.35">
      <c r="A688" s="118" t="s">
        <v>34</v>
      </c>
      <c r="B688" s="118" t="s">
        <v>600</v>
      </c>
    </row>
    <row r="689" spans="1:8" ht="26.1" customHeight="1" x14ac:dyDescent="0.35">
      <c r="B689" s="119"/>
      <c r="C689" s="120">
        <v>1</v>
      </c>
      <c r="D689" s="120">
        <v>2</v>
      </c>
      <c r="E689" s="120">
        <v>3</v>
      </c>
      <c r="F689" s="120">
        <v>4</v>
      </c>
      <c r="G689" s="120">
        <v>5</v>
      </c>
      <c r="H689" s="120" t="s">
        <v>76</v>
      </c>
    </row>
    <row r="690" spans="1:8" ht="34.15" customHeight="1" x14ac:dyDescent="0.35">
      <c r="A690" s="210" t="s">
        <v>580</v>
      </c>
      <c r="B690" s="120" t="s">
        <v>387</v>
      </c>
      <c r="C690" s="120"/>
      <c r="D690" s="120"/>
      <c r="E690" s="120"/>
      <c r="F690" s="120"/>
      <c r="G690" s="120"/>
      <c r="H690" s="120"/>
    </row>
    <row r="691" spans="1:8" ht="34.15" customHeight="1" x14ac:dyDescent="0.35">
      <c r="A691" s="210" t="s">
        <v>574</v>
      </c>
      <c r="B691" s="120" t="s">
        <v>56</v>
      </c>
      <c r="C691" s="120"/>
      <c r="D691" s="120"/>
      <c r="E691" s="120"/>
      <c r="F691" s="120"/>
      <c r="G691" s="120"/>
      <c r="H691" s="120"/>
    </row>
    <row r="694" spans="1:8" ht="26.1" customHeight="1" x14ac:dyDescent="0.35">
      <c r="A694" s="220" t="s">
        <v>540</v>
      </c>
      <c r="B694" s="220"/>
      <c r="C694" s="220"/>
      <c r="D694" s="220"/>
      <c r="E694" s="220"/>
      <c r="F694" s="220"/>
      <c r="G694" s="220"/>
      <c r="H694" s="220"/>
    </row>
    <row r="695" spans="1:8" ht="26.1" customHeight="1" x14ac:dyDescent="0.35">
      <c r="A695" s="118" t="s">
        <v>75</v>
      </c>
      <c r="B695" s="118" t="s">
        <v>399</v>
      </c>
    </row>
    <row r="696" spans="1:8" ht="26.1" customHeight="1" x14ac:dyDescent="0.35">
      <c r="A696" s="118" t="s">
        <v>27</v>
      </c>
      <c r="B696" s="118" t="s">
        <v>131</v>
      </c>
    </row>
    <row r="697" spans="1:8" ht="26.1" customHeight="1" x14ac:dyDescent="0.35">
      <c r="A697" s="118" t="s">
        <v>34</v>
      </c>
      <c r="B697" s="118" t="s">
        <v>597</v>
      </c>
    </row>
    <row r="698" spans="1:8" ht="26.1" customHeight="1" x14ac:dyDescent="0.35">
      <c r="B698" s="119"/>
      <c r="C698" s="120">
        <v>1</v>
      </c>
      <c r="D698" s="120">
        <v>2</v>
      </c>
      <c r="E698" s="120">
        <v>3</v>
      </c>
      <c r="F698" s="120">
        <v>4</v>
      </c>
      <c r="G698" s="120">
        <v>5</v>
      </c>
      <c r="H698" s="120" t="s">
        <v>76</v>
      </c>
    </row>
    <row r="699" spans="1:8" ht="34.15" customHeight="1" x14ac:dyDescent="0.35">
      <c r="A699" s="210" t="s">
        <v>575</v>
      </c>
      <c r="B699" s="120" t="s">
        <v>59</v>
      </c>
      <c r="C699" s="120"/>
      <c r="D699" s="120"/>
      <c r="E699" s="120"/>
      <c r="F699" s="120"/>
      <c r="G699" s="120"/>
      <c r="H699" s="120"/>
    </row>
    <row r="700" spans="1:8" ht="34.15" customHeight="1" x14ac:dyDescent="0.35">
      <c r="A700" s="210" t="s">
        <v>542</v>
      </c>
      <c r="B700" s="120" t="s">
        <v>377</v>
      </c>
      <c r="C700" s="120"/>
      <c r="D700" s="120"/>
      <c r="E700" s="120"/>
      <c r="F700" s="120"/>
      <c r="G700" s="120"/>
      <c r="H700" s="120"/>
    </row>
    <row r="703" spans="1:8" ht="26.1" customHeight="1" x14ac:dyDescent="0.35">
      <c r="A703" s="220" t="s">
        <v>540</v>
      </c>
      <c r="B703" s="220"/>
      <c r="C703" s="220"/>
      <c r="D703" s="220"/>
      <c r="E703" s="220"/>
      <c r="F703" s="220"/>
      <c r="G703" s="220"/>
      <c r="H703" s="220"/>
    </row>
    <row r="704" spans="1:8" ht="26.1" customHeight="1" x14ac:dyDescent="0.35">
      <c r="A704" s="118" t="s">
        <v>75</v>
      </c>
      <c r="B704" s="118" t="s">
        <v>399</v>
      </c>
    </row>
    <row r="705" spans="1:8" ht="26.1" customHeight="1" x14ac:dyDescent="0.35">
      <c r="A705" s="118" t="s">
        <v>27</v>
      </c>
      <c r="B705" s="118" t="s">
        <v>132</v>
      </c>
    </row>
    <row r="706" spans="1:8" ht="26.1" customHeight="1" x14ac:dyDescent="0.35">
      <c r="A706" s="118" t="s">
        <v>34</v>
      </c>
      <c r="B706" s="118" t="s">
        <v>605</v>
      </c>
    </row>
    <row r="707" spans="1:8" ht="26.1" customHeight="1" x14ac:dyDescent="0.35">
      <c r="B707" s="119"/>
      <c r="C707" s="120">
        <v>1</v>
      </c>
      <c r="D707" s="120">
        <v>2</v>
      </c>
      <c r="E707" s="120">
        <v>3</v>
      </c>
      <c r="F707" s="120">
        <v>4</v>
      </c>
      <c r="G707" s="120">
        <v>5</v>
      </c>
      <c r="H707" s="120" t="s">
        <v>76</v>
      </c>
    </row>
    <row r="708" spans="1:8" ht="34.15" customHeight="1" x14ac:dyDescent="0.35">
      <c r="A708" s="210" t="s">
        <v>572</v>
      </c>
      <c r="B708" s="120" t="s">
        <v>339</v>
      </c>
      <c r="C708" s="120"/>
      <c r="D708" s="120"/>
      <c r="E708" s="120"/>
      <c r="F708" s="120"/>
      <c r="G708" s="120"/>
      <c r="H708" s="120"/>
    </row>
    <row r="709" spans="1:8" ht="34.15" customHeight="1" x14ac:dyDescent="0.35">
      <c r="A709" s="210" t="s">
        <v>577</v>
      </c>
      <c r="B709" s="120" t="s">
        <v>364</v>
      </c>
      <c r="C709" s="120"/>
      <c r="D709" s="120"/>
      <c r="E709" s="120"/>
      <c r="F709" s="120"/>
      <c r="G709" s="120"/>
      <c r="H709" s="120"/>
    </row>
    <row r="712" spans="1:8" ht="26.1" customHeight="1" x14ac:dyDescent="0.35">
      <c r="A712" s="220" t="s">
        <v>540</v>
      </c>
      <c r="B712" s="220"/>
      <c r="C712" s="220"/>
      <c r="D712" s="220"/>
      <c r="E712" s="220"/>
      <c r="F712" s="220"/>
      <c r="G712" s="220"/>
      <c r="H712" s="220"/>
    </row>
    <row r="713" spans="1:8" ht="26.1" customHeight="1" x14ac:dyDescent="0.35">
      <c r="A713" s="118" t="s">
        <v>75</v>
      </c>
      <c r="B713" s="118" t="s">
        <v>399</v>
      </c>
    </row>
    <row r="714" spans="1:8" ht="26.1" customHeight="1" x14ac:dyDescent="0.35">
      <c r="A714" s="118" t="s">
        <v>27</v>
      </c>
      <c r="B714" s="118" t="s">
        <v>133</v>
      </c>
    </row>
    <row r="715" spans="1:8" ht="26.1" customHeight="1" x14ac:dyDescent="0.35">
      <c r="A715" s="118" t="s">
        <v>34</v>
      </c>
      <c r="B715" s="118" t="s">
        <v>604</v>
      </c>
    </row>
    <row r="716" spans="1:8" ht="26.1" customHeight="1" x14ac:dyDescent="0.35">
      <c r="B716" s="119"/>
      <c r="C716" s="120">
        <v>1</v>
      </c>
      <c r="D716" s="120">
        <v>2</v>
      </c>
      <c r="E716" s="120">
        <v>3</v>
      </c>
      <c r="F716" s="120">
        <v>4</v>
      </c>
      <c r="G716" s="120">
        <v>5</v>
      </c>
      <c r="H716" s="120" t="s">
        <v>76</v>
      </c>
    </row>
    <row r="717" spans="1:8" ht="34.15" customHeight="1" x14ac:dyDescent="0.35">
      <c r="A717" s="210" t="s">
        <v>577</v>
      </c>
      <c r="B717" s="120" t="s">
        <v>362</v>
      </c>
      <c r="C717" s="120"/>
      <c r="D717" s="120"/>
      <c r="E717" s="120"/>
      <c r="F717" s="120"/>
      <c r="G717" s="120"/>
      <c r="H717" s="120"/>
    </row>
    <row r="718" spans="1:8" ht="34.15" customHeight="1" x14ac:dyDescent="0.35">
      <c r="A718" s="210" t="s">
        <v>542</v>
      </c>
      <c r="B718" s="120" t="s">
        <v>377</v>
      </c>
      <c r="C718" s="120"/>
      <c r="D718" s="120"/>
      <c r="E718" s="120"/>
      <c r="F718" s="120"/>
      <c r="G718" s="120"/>
      <c r="H718" s="120"/>
    </row>
    <row r="721" spans="1:8" ht="26.1" customHeight="1" x14ac:dyDescent="0.35">
      <c r="A721" s="220" t="s">
        <v>540</v>
      </c>
      <c r="B721" s="220"/>
      <c r="C721" s="220"/>
      <c r="D721" s="220"/>
      <c r="E721" s="220"/>
      <c r="F721" s="220"/>
      <c r="G721" s="220"/>
      <c r="H721" s="220"/>
    </row>
    <row r="722" spans="1:8" ht="26.1" customHeight="1" x14ac:dyDescent="0.35">
      <c r="A722" s="118" t="s">
        <v>75</v>
      </c>
      <c r="B722" s="118" t="s">
        <v>399</v>
      </c>
    </row>
    <row r="723" spans="1:8" ht="26.1" customHeight="1" x14ac:dyDescent="0.35">
      <c r="A723" s="118" t="s">
        <v>27</v>
      </c>
      <c r="B723" s="118" t="s">
        <v>134</v>
      </c>
    </row>
    <row r="724" spans="1:8" ht="26.1" customHeight="1" x14ac:dyDescent="0.35">
      <c r="A724" s="118" t="s">
        <v>34</v>
      </c>
      <c r="B724" s="118" t="s">
        <v>549</v>
      </c>
    </row>
    <row r="725" spans="1:8" ht="26.1" customHeight="1" x14ac:dyDescent="0.35">
      <c r="B725" s="119"/>
      <c r="C725" s="120">
        <v>1</v>
      </c>
      <c r="D725" s="120">
        <v>2</v>
      </c>
      <c r="E725" s="120">
        <v>3</v>
      </c>
      <c r="F725" s="120">
        <v>4</v>
      </c>
      <c r="G725" s="120">
        <v>5</v>
      </c>
      <c r="H725" s="120" t="s">
        <v>76</v>
      </c>
    </row>
    <row r="726" spans="1:8" ht="34.15" customHeight="1" x14ac:dyDescent="0.35">
      <c r="A726" s="210" t="s">
        <v>574</v>
      </c>
      <c r="B726" s="120" t="s">
        <v>56</v>
      </c>
      <c r="C726" s="120"/>
      <c r="D726" s="120"/>
      <c r="E726" s="120"/>
      <c r="F726" s="120"/>
      <c r="G726" s="120"/>
      <c r="H726" s="120"/>
    </row>
    <row r="727" spans="1:8" ht="34.15" customHeight="1" x14ac:dyDescent="0.35">
      <c r="A727" s="210" t="s">
        <v>577</v>
      </c>
      <c r="B727" s="120" t="s">
        <v>364</v>
      </c>
      <c r="C727" s="120"/>
      <c r="D727" s="120"/>
      <c r="E727" s="120"/>
      <c r="F727" s="120"/>
      <c r="G727" s="120"/>
      <c r="H727" s="120"/>
    </row>
    <row r="730" spans="1:8" ht="26.1" customHeight="1" x14ac:dyDescent="0.35">
      <c r="A730" s="220" t="s">
        <v>540</v>
      </c>
      <c r="B730" s="220"/>
      <c r="C730" s="220"/>
      <c r="D730" s="220"/>
      <c r="E730" s="220"/>
      <c r="F730" s="220"/>
      <c r="G730" s="220"/>
      <c r="H730" s="220"/>
    </row>
    <row r="731" spans="1:8" ht="26.1" customHeight="1" x14ac:dyDescent="0.35">
      <c r="A731" s="118" t="s">
        <v>75</v>
      </c>
      <c r="B731" s="118" t="s">
        <v>399</v>
      </c>
    </row>
    <row r="732" spans="1:8" ht="26.1" customHeight="1" x14ac:dyDescent="0.35">
      <c r="A732" s="118" t="s">
        <v>27</v>
      </c>
      <c r="B732" s="118" t="s">
        <v>135</v>
      </c>
    </row>
    <row r="733" spans="1:8" ht="26.1" customHeight="1" x14ac:dyDescent="0.35">
      <c r="A733" s="118" t="s">
        <v>34</v>
      </c>
      <c r="B733" s="118" t="s">
        <v>603</v>
      </c>
    </row>
    <row r="734" spans="1:8" ht="26.1" customHeight="1" x14ac:dyDescent="0.35">
      <c r="B734" s="119"/>
      <c r="C734" s="120">
        <v>1</v>
      </c>
      <c r="D734" s="120">
        <v>2</v>
      </c>
      <c r="E734" s="120">
        <v>3</v>
      </c>
      <c r="F734" s="120">
        <v>4</v>
      </c>
      <c r="G734" s="120">
        <v>5</v>
      </c>
      <c r="H734" s="120" t="s">
        <v>76</v>
      </c>
    </row>
    <row r="735" spans="1:8" ht="34.15" customHeight="1" x14ac:dyDescent="0.35">
      <c r="A735" s="210" t="s">
        <v>573</v>
      </c>
      <c r="B735" s="120" t="s">
        <v>54</v>
      </c>
      <c r="C735" s="120"/>
      <c r="D735" s="120"/>
      <c r="E735" s="120"/>
      <c r="F735" s="120"/>
      <c r="G735" s="120"/>
      <c r="H735" s="120"/>
    </row>
    <row r="736" spans="1:8" ht="34.15" customHeight="1" x14ac:dyDescent="0.35">
      <c r="A736" s="210" t="s">
        <v>572</v>
      </c>
      <c r="B736" s="120" t="s">
        <v>339</v>
      </c>
      <c r="C736" s="120"/>
      <c r="D736" s="120"/>
      <c r="E736" s="120"/>
      <c r="F736" s="120"/>
      <c r="G736" s="120"/>
      <c r="H736" s="120"/>
    </row>
    <row r="739" spans="1:8" ht="26.1" customHeight="1" x14ac:dyDescent="0.35">
      <c r="A739" s="220" t="s">
        <v>540</v>
      </c>
      <c r="B739" s="220"/>
      <c r="C739" s="220"/>
      <c r="D739" s="220"/>
      <c r="E739" s="220"/>
      <c r="F739" s="220"/>
      <c r="G739" s="220"/>
      <c r="H739" s="220"/>
    </row>
    <row r="740" spans="1:8" ht="26.1" customHeight="1" x14ac:dyDescent="0.35">
      <c r="A740" s="118" t="s">
        <v>75</v>
      </c>
      <c r="B740" s="118" t="s">
        <v>399</v>
      </c>
    </row>
    <row r="741" spans="1:8" ht="26.1" customHeight="1" x14ac:dyDescent="0.35">
      <c r="A741" s="118" t="s">
        <v>27</v>
      </c>
      <c r="B741" s="118" t="s">
        <v>136</v>
      </c>
    </row>
    <row r="742" spans="1:8" ht="26.1" customHeight="1" x14ac:dyDescent="0.35">
      <c r="A742" s="118" t="s">
        <v>34</v>
      </c>
      <c r="B742" s="118" t="s">
        <v>601</v>
      </c>
    </row>
    <row r="743" spans="1:8" ht="26.1" customHeight="1" x14ac:dyDescent="0.35">
      <c r="B743" s="119"/>
      <c r="C743" s="120">
        <v>1</v>
      </c>
      <c r="D743" s="120">
        <v>2</v>
      </c>
      <c r="E743" s="120">
        <v>3</v>
      </c>
      <c r="F743" s="120">
        <v>4</v>
      </c>
      <c r="G743" s="120">
        <v>5</v>
      </c>
      <c r="H743" s="120" t="s">
        <v>76</v>
      </c>
    </row>
    <row r="744" spans="1:8" ht="34.15" customHeight="1" x14ac:dyDescent="0.35">
      <c r="A744" s="210" t="s">
        <v>579</v>
      </c>
      <c r="B744" s="120" t="s">
        <v>384</v>
      </c>
      <c r="C744" s="120"/>
      <c r="D744" s="120"/>
      <c r="E744" s="120"/>
      <c r="F744" s="120"/>
      <c r="G744" s="120"/>
      <c r="H744" s="120"/>
    </row>
    <row r="745" spans="1:8" ht="34.15" customHeight="1" x14ac:dyDescent="0.35">
      <c r="A745" s="210" t="s">
        <v>575</v>
      </c>
      <c r="B745" s="120" t="s">
        <v>59</v>
      </c>
      <c r="C745" s="120"/>
      <c r="D745" s="120"/>
      <c r="E745" s="120"/>
      <c r="F745" s="120"/>
      <c r="G745" s="120"/>
      <c r="H745" s="120"/>
    </row>
    <row r="748" spans="1:8" ht="26.1" customHeight="1" x14ac:dyDescent="0.35">
      <c r="A748" s="220" t="s">
        <v>540</v>
      </c>
      <c r="B748" s="220"/>
      <c r="C748" s="220"/>
      <c r="D748" s="220"/>
      <c r="E748" s="220"/>
      <c r="F748" s="220"/>
      <c r="G748" s="220"/>
      <c r="H748" s="220"/>
    </row>
    <row r="749" spans="1:8" ht="26.1" customHeight="1" x14ac:dyDescent="0.35">
      <c r="A749" s="118" t="s">
        <v>75</v>
      </c>
      <c r="B749" s="118" t="s">
        <v>399</v>
      </c>
    </row>
    <row r="750" spans="1:8" ht="26.1" customHeight="1" x14ac:dyDescent="0.35">
      <c r="A750" s="118" t="s">
        <v>27</v>
      </c>
      <c r="B750" s="118" t="s">
        <v>137</v>
      </c>
    </row>
    <row r="751" spans="1:8" ht="26.1" customHeight="1" x14ac:dyDescent="0.35">
      <c r="A751" s="118" t="s">
        <v>34</v>
      </c>
      <c r="B751" s="118" t="s">
        <v>602</v>
      </c>
    </row>
    <row r="752" spans="1:8" ht="26.1" customHeight="1" x14ac:dyDescent="0.35">
      <c r="B752" s="119"/>
      <c r="C752" s="120">
        <v>1</v>
      </c>
      <c r="D752" s="120">
        <v>2</v>
      </c>
      <c r="E752" s="120">
        <v>3</v>
      </c>
      <c r="F752" s="120">
        <v>4</v>
      </c>
      <c r="G752" s="120">
        <v>5</v>
      </c>
      <c r="H752" s="120" t="s">
        <v>76</v>
      </c>
    </row>
    <row r="753" spans="1:8" ht="34.15" customHeight="1" x14ac:dyDescent="0.35">
      <c r="A753" s="210" t="s">
        <v>571</v>
      </c>
      <c r="B753" s="120" t="s">
        <v>329</v>
      </c>
      <c r="C753" s="120"/>
      <c r="D753" s="120"/>
      <c r="E753" s="120"/>
      <c r="F753" s="120"/>
      <c r="G753" s="120"/>
      <c r="H753" s="120"/>
    </row>
    <row r="754" spans="1:8" ht="34.15" customHeight="1" x14ac:dyDescent="0.35">
      <c r="A754" s="210" t="s">
        <v>580</v>
      </c>
      <c r="B754" s="120" t="s">
        <v>387</v>
      </c>
      <c r="C754" s="120"/>
      <c r="D754" s="120"/>
      <c r="E754" s="120"/>
      <c r="F754" s="120"/>
      <c r="G754" s="120"/>
      <c r="H754" s="120"/>
    </row>
    <row r="757" spans="1:8" ht="26.1" customHeight="1" x14ac:dyDescent="0.35">
      <c r="A757" s="220" t="s">
        <v>540</v>
      </c>
      <c r="B757" s="220"/>
      <c r="C757" s="220"/>
      <c r="D757" s="220"/>
      <c r="E757" s="220"/>
      <c r="F757" s="220"/>
      <c r="G757" s="220"/>
      <c r="H757" s="220"/>
    </row>
    <row r="758" spans="1:8" ht="26.1" customHeight="1" x14ac:dyDescent="0.35">
      <c r="A758" s="118" t="s">
        <v>75</v>
      </c>
      <c r="B758" s="118" t="s">
        <v>399</v>
      </c>
    </row>
    <row r="759" spans="1:8" ht="26.1" customHeight="1" x14ac:dyDescent="0.35">
      <c r="A759" s="118" t="s">
        <v>27</v>
      </c>
      <c r="B759" s="118" t="s">
        <v>164</v>
      </c>
    </row>
    <row r="760" spans="1:8" ht="26.1" customHeight="1" x14ac:dyDescent="0.35">
      <c r="A760" s="118" t="s">
        <v>34</v>
      </c>
      <c r="B760" s="118" t="s">
        <v>599</v>
      </c>
    </row>
    <row r="761" spans="1:8" ht="26.1" customHeight="1" x14ac:dyDescent="0.35">
      <c r="B761" s="119"/>
      <c r="C761" s="120">
        <v>1</v>
      </c>
      <c r="D761" s="120">
        <v>2</v>
      </c>
      <c r="E761" s="120">
        <v>3</v>
      </c>
      <c r="F761" s="120">
        <v>4</v>
      </c>
      <c r="G761" s="120">
        <v>5</v>
      </c>
      <c r="H761" s="120" t="s">
        <v>76</v>
      </c>
    </row>
    <row r="762" spans="1:8" ht="34.15" customHeight="1" x14ac:dyDescent="0.35">
      <c r="A762" s="210" t="s">
        <v>577</v>
      </c>
      <c r="B762" s="120" t="s">
        <v>362</v>
      </c>
      <c r="C762" s="120"/>
      <c r="D762" s="120"/>
      <c r="E762" s="120"/>
      <c r="F762" s="120"/>
      <c r="G762" s="120"/>
      <c r="H762" s="120"/>
    </row>
    <row r="763" spans="1:8" ht="34.15" customHeight="1" x14ac:dyDescent="0.35">
      <c r="A763" s="210" t="s">
        <v>574</v>
      </c>
      <c r="B763" s="120" t="s">
        <v>56</v>
      </c>
      <c r="C763" s="120"/>
      <c r="D763" s="120"/>
      <c r="E763" s="120"/>
      <c r="F763" s="120"/>
      <c r="G763" s="120"/>
      <c r="H763" s="120"/>
    </row>
    <row r="766" spans="1:8" ht="26.1" customHeight="1" x14ac:dyDescent="0.35">
      <c r="A766" s="220" t="s">
        <v>540</v>
      </c>
      <c r="B766" s="220"/>
      <c r="C766" s="220"/>
      <c r="D766" s="220"/>
      <c r="E766" s="220"/>
      <c r="F766" s="220"/>
      <c r="G766" s="220"/>
      <c r="H766" s="220"/>
    </row>
    <row r="767" spans="1:8" ht="26.1" customHeight="1" x14ac:dyDescent="0.35">
      <c r="A767" s="118" t="s">
        <v>75</v>
      </c>
      <c r="B767" s="118" t="s">
        <v>399</v>
      </c>
    </row>
    <row r="768" spans="1:8" ht="26.1" customHeight="1" x14ac:dyDescent="0.35">
      <c r="A768" s="118" t="s">
        <v>27</v>
      </c>
      <c r="B768" s="118" t="s">
        <v>138</v>
      </c>
    </row>
    <row r="769" spans="1:8" ht="26.1" customHeight="1" x14ac:dyDescent="0.35">
      <c r="A769" s="118" t="s">
        <v>34</v>
      </c>
      <c r="B769" s="118" t="s">
        <v>604</v>
      </c>
    </row>
    <row r="770" spans="1:8" ht="26.1" customHeight="1" x14ac:dyDescent="0.35">
      <c r="B770" s="119"/>
      <c r="C770" s="120">
        <v>1</v>
      </c>
      <c r="D770" s="120">
        <v>2</v>
      </c>
      <c r="E770" s="120">
        <v>3</v>
      </c>
      <c r="F770" s="120">
        <v>4</v>
      </c>
      <c r="G770" s="120">
        <v>5</v>
      </c>
      <c r="H770" s="120" t="s">
        <v>76</v>
      </c>
    </row>
    <row r="771" spans="1:8" ht="34.15" customHeight="1" x14ac:dyDescent="0.35">
      <c r="A771" s="210" t="s">
        <v>573</v>
      </c>
      <c r="B771" s="120" t="s">
        <v>54</v>
      </c>
      <c r="C771" s="120"/>
      <c r="D771" s="120"/>
      <c r="E771" s="120"/>
      <c r="F771" s="120"/>
      <c r="G771" s="120"/>
      <c r="H771" s="120"/>
    </row>
    <row r="772" spans="1:8" ht="34.15" customHeight="1" x14ac:dyDescent="0.35">
      <c r="A772" s="210" t="s">
        <v>542</v>
      </c>
      <c r="B772" s="120" t="s">
        <v>377</v>
      </c>
      <c r="C772" s="120"/>
      <c r="D772" s="120"/>
      <c r="E772" s="120"/>
      <c r="F772" s="120"/>
      <c r="G772" s="120"/>
      <c r="H772" s="120"/>
    </row>
    <row r="775" spans="1:8" ht="26.1" customHeight="1" x14ac:dyDescent="0.35">
      <c r="A775" s="220" t="s">
        <v>540</v>
      </c>
      <c r="B775" s="220"/>
      <c r="C775" s="220"/>
      <c r="D775" s="220"/>
      <c r="E775" s="220"/>
      <c r="F775" s="220"/>
      <c r="G775" s="220"/>
      <c r="H775" s="220"/>
    </row>
    <row r="776" spans="1:8" ht="26.1" customHeight="1" x14ac:dyDescent="0.35">
      <c r="A776" s="118" t="s">
        <v>75</v>
      </c>
      <c r="B776" s="118" t="s">
        <v>399</v>
      </c>
    </row>
    <row r="777" spans="1:8" ht="26.1" customHeight="1" x14ac:dyDescent="0.35">
      <c r="A777" s="118" t="s">
        <v>27</v>
      </c>
      <c r="B777" s="118" t="s">
        <v>139</v>
      </c>
    </row>
    <row r="778" spans="1:8" ht="26.1" customHeight="1" x14ac:dyDescent="0.35">
      <c r="A778" s="118" t="s">
        <v>34</v>
      </c>
      <c r="B778" s="118" t="s">
        <v>598</v>
      </c>
    </row>
    <row r="779" spans="1:8" ht="26.1" customHeight="1" x14ac:dyDescent="0.35">
      <c r="B779" s="119"/>
      <c r="C779" s="120">
        <v>1</v>
      </c>
      <c r="D779" s="120">
        <v>2</v>
      </c>
      <c r="E779" s="120">
        <v>3</v>
      </c>
      <c r="F779" s="120">
        <v>4</v>
      </c>
      <c r="G779" s="120">
        <v>5</v>
      </c>
      <c r="H779" s="120" t="s">
        <v>76</v>
      </c>
    </row>
    <row r="780" spans="1:8" ht="34.15" customHeight="1" x14ac:dyDescent="0.35">
      <c r="A780" s="210" t="s">
        <v>579</v>
      </c>
      <c r="B780" s="120" t="s">
        <v>384</v>
      </c>
      <c r="C780" s="120"/>
      <c r="D780" s="120"/>
      <c r="E780" s="120"/>
      <c r="F780" s="120"/>
      <c r="G780" s="120"/>
      <c r="H780" s="120"/>
    </row>
    <row r="781" spans="1:8" ht="34.15" customHeight="1" x14ac:dyDescent="0.35">
      <c r="A781" s="210" t="s">
        <v>577</v>
      </c>
      <c r="B781" s="120" t="s">
        <v>364</v>
      </c>
      <c r="C781" s="120"/>
      <c r="D781" s="120"/>
      <c r="E781" s="120"/>
      <c r="F781" s="120"/>
      <c r="G781" s="120"/>
      <c r="H781" s="120"/>
    </row>
    <row r="784" spans="1:8" ht="26.1" customHeight="1" x14ac:dyDescent="0.35">
      <c r="A784" s="220" t="s">
        <v>540</v>
      </c>
      <c r="B784" s="220"/>
      <c r="C784" s="220"/>
      <c r="D784" s="220"/>
      <c r="E784" s="220"/>
      <c r="F784" s="220"/>
      <c r="G784" s="220"/>
      <c r="H784" s="220"/>
    </row>
    <row r="785" spans="1:8" ht="26.1" customHeight="1" x14ac:dyDescent="0.35">
      <c r="A785" s="118" t="s">
        <v>75</v>
      </c>
      <c r="B785" s="118" t="s">
        <v>399</v>
      </c>
    </row>
    <row r="786" spans="1:8" ht="26.1" customHeight="1" x14ac:dyDescent="0.35">
      <c r="A786" s="118" t="s">
        <v>27</v>
      </c>
      <c r="B786" s="118" t="s">
        <v>165</v>
      </c>
    </row>
    <row r="787" spans="1:8" ht="26.1" customHeight="1" x14ac:dyDescent="0.35">
      <c r="A787" s="118" t="s">
        <v>34</v>
      </c>
      <c r="B787" s="118" t="s">
        <v>603</v>
      </c>
    </row>
    <row r="788" spans="1:8" ht="26.1" customHeight="1" x14ac:dyDescent="0.35">
      <c r="B788" s="119"/>
      <c r="C788" s="120">
        <v>1</v>
      </c>
      <c r="D788" s="120">
        <v>2</v>
      </c>
      <c r="E788" s="120">
        <v>3</v>
      </c>
      <c r="F788" s="120">
        <v>4</v>
      </c>
      <c r="G788" s="120">
        <v>5</v>
      </c>
      <c r="H788" s="120" t="s">
        <v>76</v>
      </c>
    </row>
    <row r="789" spans="1:8" ht="34.15" customHeight="1" x14ac:dyDescent="0.35">
      <c r="A789" s="210" t="s">
        <v>571</v>
      </c>
      <c r="B789" s="120" t="s">
        <v>329</v>
      </c>
      <c r="C789" s="120"/>
      <c r="D789" s="120"/>
      <c r="E789" s="120"/>
      <c r="F789" s="120"/>
      <c r="G789" s="120"/>
      <c r="H789" s="120"/>
    </row>
    <row r="790" spans="1:8" ht="34.15" customHeight="1" x14ac:dyDescent="0.35">
      <c r="A790" s="210" t="s">
        <v>572</v>
      </c>
      <c r="B790" s="120" t="s">
        <v>339</v>
      </c>
      <c r="C790" s="120"/>
      <c r="D790" s="120"/>
      <c r="E790" s="120"/>
      <c r="F790" s="120"/>
      <c r="G790" s="120"/>
      <c r="H790" s="120"/>
    </row>
    <row r="793" spans="1:8" ht="26.1" customHeight="1" x14ac:dyDescent="0.35">
      <c r="A793" s="220" t="s">
        <v>540</v>
      </c>
      <c r="B793" s="220"/>
      <c r="C793" s="220"/>
      <c r="D793" s="220"/>
      <c r="E793" s="220"/>
      <c r="F793" s="220"/>
      <c r="G793" s="220"/>
      <c r="H793" s="220"/>
    </row>
    <row r="794" spans="1:8" ht="26.1" customHeight="1" x14ac:dyDescent="0.35">
      <c r="A794" s="118" t="s">
        <v>75</v>
      </c>
      <c r="B794" s="118" t="s">
        <v>399</v>
      </c>
    </row>
    <row r="795" spans="1:8" ht="26.1" customHeight="1" x14ac:dyDescent="0.35">
      <c r="A795" s="118" t="s">
        <v>27</v>
      </c>
      <c r="B795" s="118" t="s">
        <v>140</v>
      </c>
    </row>
    <row r="796" spans="1:8" ht="26.1" customHeight="1" x14ac:dyDescent="0.35">
      <c r="A796" s="118" t="s">
        <v>34</v>
      </c>
      <c r="B796" s="118" t="s">
        <v>549</v>
      </c>
    </row>
    <row r="797" spans="1:8" ht="26.1" customHeight="1" x14ac:dyDescent="0.35">
      <c r="B797" s="119"/>
      <c r="C797" s="120">
        <v>1</v>
      </c>
      <c r="D797" s="120">
        <v>2</v>
      </c>
      <c r="E797" s="120">
        <v>3</v>
      </c>
      <c r="F797" s="120">
        <v>4</v>
      </c>
      <c r="G797" s="120">
        <v>5</v>
      </c>
      <c r="H797" s="120" t="s">
        <v>76</v>
      </c>
    </row>
    <row r="798" spans="1:8" ht="34.15" customHeight="1" x14ac:dyDescent="0.35">
      <c r="A798" s="210" t="s">
        <v>573</v>
      </c>
      <c r="B798" s="120" t="s">
        <v>54</v>
      </c>
      <c r="C798" s="120"/>
      <c r="D798" s="120"/>
      <c r="E798" s="120"/>
      <c r="F798" s="120"/>
      <c r="G798" s="120"/>
      <c r="H798" s="120"/>
    </row>
    <row r="799" spans="1:8" ht="34.15" customHeight="1" x14ac:dyDescent="0.35">
      <c r="A799" s="210" t="s">
        <v>575</v>
      </c>
      <c r="B799" s="120" t="s">
        <v>59</v>
      </c>
      <c r="C799" s="120"/>
      <c r="D799" s="120"/>
      <c r="E799" s="120"/>
      <c r="F799" s="120"/>
      <c r="G799" s="120"/>
      <c r="H799" s="120"/>
    </row>
    <row r="802" spans="1:8" ht="26.1" customHeight="1" x14ac:dyDescent="0.35">
      <c r="A802" s="220" t="s">
        <v>540</v>
      </c>
      <c r="B802" s="220"/>
      <c r="C802" s="220"/>
      <c r="D802" s="220"/>
      <c r="E802" s="220"/>
      <c r="F802" s="220"/>
      <c r="G802" s="220"/>
      <c r="H802" s="220"/>
    </row>
    <row r="803" spans="1:8" ht="26.1" customHeight="1" x14ac:dyDescent="0.35">
      <c r="A803" s="118" t="s">
        <v>75</v>
      </c>
      <c r="B803" s="118" t="s">
        <v>399</v>
      </c>
    </row>
    <row r="804" spans="1:8" ht="26.1" customHeight="1" x14ac:dyDescent="0.35">
      <c r="A804" s="118" t="s">
        <v>27</v>
      </c>
      <c r="B804" s="118" t="s">
        <v>141</v>
      </c>
    </row>
    <row r="805" spans="1:8" ht="26.1" customHeight="1" x14ac:dyDescent="0.35">
      <c r="A805" s="118" t="s">
        <v>34</v>
      </c>
      <c r="B805" s="118" t="s">
        <v>599</v>
      </c>
    </row>
    <row r="806" spans="1:8" ht="26.1" customHeight="1" x14ac:dyDescent="0.35">
      <c r="B806" s="119"/>
      <c r="C806" s="120">
        <v>1</v>
      </c>
      <c r="D806" s="120">
        <v>2</v>
      </c>
      <c r="E806" s="120">
        <v>3</v>
      </c>
      <c r="F806" s="120">
        <v>4</v>
      </c>
      <c r="G806" s="120">
        <v>5</v>
      </c>
      <c r="H806" s="120" t="s">
        <v>76</v>
      </c>
    </row>
    <row r="807" spans="1:8" ht="34.15" customHeight="1" x14ac:dyDescent="0.35">
      <c r="A807" s="210" t="s">
        <v>577</v>
      </c>
      <c r="B807" s="120" t="s">
        <v>362</v>
      </c>
      <c r="C807" s="120"/>
      <c r="D807" s="120"/>
      <c r="E807" s="120"/>
      <c r="F807" s="120"/>
      <c r="G807" s="120"/>
      <c r="H807" s="120"/>
    </row>
    <row r="808" spans="1:8" ht="34.15" customHeight="1" x14ac:dyDescent="0.35">
      <c r="A808" s="210" t="s">
        <v>571</v>
      </c>
      <c r="B808" s="120" t="s">
        <v>329</v>
      </c>
      <c r="C808" s="120"/>
      <c r="D808" s="120"/>
      <c r="E808" s="120"/>
      <c r="F808" s="120"/>
      <c r="G808" s="120"/>
      <c r="H808" s="120"/>
    </row>
    <row r="811" spans="1:8" ht="26.1" customHeight="1" x14ac:dyDescent="0.35">
      <c r="A811" s="220" t="s">
        <v>540</v>
      </c>
      <c r="B811" s="220"/>
      <c r="C811" s="220"/>
      <c r="D811" s="220"/>
      <c r="E811" s="220"/>
      <c r="F811" s="220"/>
      <c r="G811" s="220"/>
      <c r="H811" s="220"/>
    </row>
    <row r="812" spans="1:8" ht="26.1" customHeight="1" x14ac:dyDescent="0.35">
      <c r="A812" s="118" t="s">
        <v>75</v>
      </c>
      <c r="B812" s="118" t="s">
        <v>399</v>
      </c>
    </row>
    <row r="813" spans="1:8" ht="26.1" customHeight="1" x14ac:dyDescent="0.35">
      <c r="A813" s="118" t="s">
        <v>27</v>
      </c>
      <c r="B813" s="118" t="s">
        <v>166</v>
      </c>
    </row>
    <row r="814" spans="1:8" ht="26.1" customHeight="1" x14ac:dyDescent="0.35">
      <c r="A814" s="118" t="s">
        <v>34</v>
      </c>
      <c r="B814" s="118" t="s">
        <v>602</v>
      </c>
    </row>
    <row r="815" spans="1:8" ht="26.1" customHeight="1" x14ac:dyDescent="0.35">
      <c r="B815" s="119"/>
      <c r="C815" s="120">
        <v>1</v>
      </c>
      <c r="D815" s="120">
        <v>2</v>
      </c>
      <c r="E815" s="120">
        <v>3</v>
      </c>
      <c r="F815" s="120">
        <v>4</v>
      </c>
      <c r="G815" s="120">
        <v>5</v>
      </c>
      <c r="H815" s="120" t="s">
        <v>76</v>
      </c>
    </row>
    <row r="816" spans="1:8" ht="34.15" customHeight="1" x14ac:dyDescent="0.35">
      <c r="A816" s="210" t="s">
        <v>580</v>
      </c>
      <c r="B816" s="120" t="s">
        <v>387</v>
      </c>
      <c r="C816" s="120"/>
      <c r="D816" s="120"/>
      <c r="E816" s="120"/>
      <c r="F816" s="120"/>
      <c r="G816" s="120"/>
      <c r="H816" s="120"/>
    </row>
    <row r="817" spans="1:8" ht="34.15" customHeight="1" x14ac:dyDescent="0.35">
      <c r="A817" s="210" t="s">
        <v>579</v>
      </c>
      <c r="B817" s="120" t="s">
        <v>384</v>
      </c>
      <c r="C817" s="120"/>
      <c r="D817" s="120"/>
      <c r="E817" s="120"/>
      <c r="F817" s="120"/>
      <c r="G817" s="120"/>
      <c r="H817" s="120"/>
    </row>
    <row r="820" spans="1:8" ht="26.1" customHeight="1" x14ac:dyDescent="0.35">
      <c r="A820" s="220" t="s">
        <v>540</v>
      </c>
      <c r="B820" s="220"/>
      <c r="C820" s="220"/>
      <c r="D820" s="220"/>
      <c r="E820" s="220"/>
      <c r="F820" s="220"/>
      <c r="G820" s="220"/>
      <c r="H820" s="220"/>
    </row>
    <row r="821" spans="1:8" ht="26.1" customHeight="1" x14ac:dyDescent="0.35">
      <c r="A821" s="118" t="s">
        <v>75</v>
      </c>
      <c r="B821" s="118" t="s">
        <v>399</v>
      </c>
    </row>
    <row r="822" spans="1:8" ht="26.1" customHeight="1" x14ac:dyDescent="0.35">
      <c r="A822" s="118" t="s">
        <v>27</v>
      </c>
      <c r="B822" s="118" t="s">
        <v>525</v>
      </c>
    </row>
    <row r="823" spans="1:8" ht="26.1" customHeight="1" x14ac:dyDescent="0.35">
      <c r="A823" s="118" t="s">
        <v>34</v>
      </c>
      <c r="B823" s="118" t="s">
        <v>597</v>
      </c>
    </row>
    <row r="824" spans="1:8" ht="26.1" customHeight="1" x14ac:dyDescent="0.35">
      <c r="B824" s="119"/>
      <c r="C824" s="120">
        <v>1</v>
      </c>
      <c r="D824" s="120">
        <v>2</v>
      </c>
      <c r="E824" s="120">
        <v>3</v>
      </c>
      <c r="F824" s="120">
        <v>4</v>
      </c>
      <c r="G824" s="120">
        <v>5</v>
      </c>
      <c r="H824" s="120" t="s">
        <v>76</v>
      </c>
    </row>
    <row r="825" spans="1:8" ht="34.15" customHeight="1" x14ac:dyDescent="0.35">
      <c r="A825" s="210" t="s">
        <v>575</v>
      </c>
      <c r="B825" s="120" t="s">
        <v>59</v>
      </c>
      <c r="C825" s="120"/>
      <c r="D825" s="120"/>
      <c r="E825" s="120"/>
      <c r="F825" s="120"/>
      <c r="G825" s="120"/>
      <c r="H825" s="120"/>
    </row>
    <row r="826" spans="1:8" ht="34.15" customHeight="1" x14ac:dyDescent="0.35">
      <c r="A826" s="210" t="s">
        <v>580</v>
      </c>
      <c r="B826" s="120" t="s">
        <v>387</v>
      </c>
      <c r="C826" s="120"/>
      <c r="D826" s="120"/>
      <c r="E826" s="120"/>
      <c r="F826" s="120"/>
      <c r="G826" s="120"/>
      <c r="H826" s="120"/>
    </row>
    <row r="829" spans="1:8" ht="26.1" customHeight="1" x14ac:dyDescent="0.35">
      <c r="A829" s="220" t="s">
        <v>540</v>
      </c>
      <c r="B829" s="220"/>
      <c r="C829" s="220"/>
      <c r="D829" s="220"/>
      <c r="E829" s="220"/>
      <c r="F829" s="220"/>
      <c r="G829" s="220"/>
      <c r="H829" s="220"/>
    </row>
    <row r="830" spans="1:8" ht="26.1" customHeight="1" x14ac:dyDescent="0.35">
      <c r="A830" s="118" t="s">
        <v>75</v>
      </c>
      <c r="B830" s="118" t="s">
        <v>399</v>
      </c>
    </row>
    <row r="831" spans="1:8" ht="26.1" customHeight="1" x14ac:dyDescent="0.35">
      <c r="A831" s="118" t="s">
        <v>27</v>
      </c>
      <c r="B831" s="118" t="s">
        <v>526</v>
      </c>
    </row>
    <row r="832" spans="1:8" ht="26.1" customHeight="1" x14ac:dyDescent="0.35">
      <c r="A832" s="118" t="s">
        <v>34</v>
      </c>
      <c r="B832" s="118" t="s">
        <v>605</v>
      </c>
    </row>
    <row r="833" spans="1:8" ht="26.1" customHeight="1" x14ac:dyDescent="0.35">
      <c r="B833" s="119"/>
      <c r="C833" s="120">
        <v>1</v>
      </c>
      <c r="D833" s="120">
        <v>2</v>
      </c>
      <c r="E833" s="120">
        <v>3</v>
      </c>
      <c r="F833" s="120">
        <v>4</v>
      </c>
      <c r="G833" s="120">
        <v>5</v>
      </c>
      <c r="H833" s="120" t="s">
        <v>76</v>
      </c>
    </row>
    <row r="834" spans="1:8" ht="34.15" customHeight="1" x14ac:dyDescent="0.35">
      <c r="A834" s="210" t="s">
        <v>572</v>
      </c>
      <c r="B834" s="120" t="s">
        <v>339</v>
      </c>
      <c r="C834" s="120"/>
      <c r="D834" s="120"/>
      <c r="E834" s="120"/>
      <c r="F834" s="120"/>
      <c r="G834" s="120"/>
      <c r="H834" s="120"/>
    </row>
    <row r="835" spans="1:8" ht="34.15" customHeight="1" x14ac:dyDescent="0.35">
      <c r="A835" s="210" t="s">
        <v>574</v>
      </c>
      <c r="B835" s="120" t="s">
        <v>56</v>
      </c>
      <c r="C835" s="120"/>
      <c r="D835" s="120"/>
      <c r="E835" s="120"/>
      <c r="F835" s="120"/>
      <c r="G835" s="120"/>
      <c r="H835" s="120"/>
    </row>
    <row r="838" spans="1:8" ht="26.1" customHeight="1" x14ac:dyDescent="0.35">
      <c r="A838" s="220" t="s">
        <v>540</v>
      </c>
      <c r="B838" s="220"/>
      <c r="C838" s="220"/>
      <c r="D838" s="220"/>
      <c r="E838" s="220"/>
      <c r="F838" s="220"/>
      <c r="G838" s="220"/>
      <c r="H838" s="220"/>
    </row>
    <row r="839" spans="1:8" ht="26.1" customHeight="1" x14ac:dyDescent="0.35">
      <c r="A839" s="118" t="s">
        <v>75</v>
      </c>
      <c r="B839" s="118" t="s">
        <v>399</v>
      </c>
    </row>
    <row r="840" spans="1:8" ht="26.1" customHeight="1" x14ac:dyDescent="0.35">
      <c r="A840" s="118" t="s">
        <v>27</v>
      </c>
      <c r="B840" s="118" t="s">
        <v>167</v>
      </c>
    </row>
    <row r="841" spans="1:8" ht="26.1" customHeight="1" x14ac:dyDescent="0.35">
      <c r="A841" s="118" t="s">
        <v>34</v>
      </c>
      <c r="B841" s="118" t="s">
        <v>600</v>
      </c>
    </row>
    <row r="842" spans="1:8" ht="26.1" customHeight="1" x14ac:dyDescent="0.35">
      <c r="B842" s="119"/>
      <c r="C842" s="120">
        <v>1</v>
      </c>
      <c r="D842" s="120">
        <v>2</v>
      </c>
      <c r="E842" s="120">
        <v>3</v>
      </c>
      <c r="F842" s="120">
        <v>4</v>
      </c>
      <c r="G842" s="120">
        <v>5</v>
      </c>
      <c r="H842" s="120" t="s">
        <v>76</v>
      </c>
    </row>
    <row r="843" spans="1:8" ht="34.15" customHeight="1" x14ac:dyDescent="0.35">
      <c r="A843" s="210" t="s">
        <v>577</v>
      </c>
      <c r="B843" s="120" t="s">
        <v>364</v>
      </c>
      <c r="C843" s="120"/>
      <c r="D843" s="120"/>
      <c r="E843" s="120"/>
      <c r="F843" s="120"/>
      <c r="G843" s="120"/>
      <c r="H843" s="120"/>
    </row>
    <row r="844" spans="1:8" ht="34.15" customHeight="1" x14ac:dyDescent="0.35">
      <c r="A844" s="210" t="s">
        <v>542</v>
      </c>
      <c r="B844" s="120" t="s">
        <v>377</v>
      </c>
      <c r="C844" s="120"/>
      <c r="D844" s="120"/>
      <c r="E844" s="120"/>
      <c r="F844" s="120"/>
      <c r="G844" s="120"/>
      <c r="H844" s="120"/>
    </row>
    <row r="847" spans="1:8" ht="26.1" customHeight="1" x14ac:dyDescent="0.35">
      <c r="A847" s="220" t="s">
        <v>540</v>
      </c>
      <c r="B847" s="220"/>
      <c r="C847" s="220"/>
      <c r="D847" s="220"/>
      <c r="E847" s="220"/>
      <c r="F847" s="220"/>
      <c r="G847" s="220"/>
      <c r="H847" s="220"/>
    </row>
    <row r="848" spans="1:8" ht="26.1" customHeight="1" x14ac:dyDescent="0.35">
      <c r="A848" s="118" t="s">
        <v>75</v>
      </c>
      <c r="B848" s="118" t="s">
        <v>399</v>
      </c>
    </row>
    <row r="849" spans="1:8" ht="26.1" customHeight="1" x14ac:dyDescent="0.35">
      <c r="A849" s="118" t="s">
        <v>27</v>
      </c>
      <c r="B849" s="118" t="s">
        <v>527</v>
      </c>
    </row>
    <row r="850" spans="1:8" ht="26.1" customHeight="1" x14ac:dyDescent="0.35">
      <c r="A850" s="118" t="s">
        <v>34</v>
      </c>
      <c r="B850" s="118" t="s">
        <v>549</v>
      </c>
    </row>
    <row r="851" spans="1:8" ht="26.1" customHeight="1" x14ac:dyDescent="0.35">
      <c r="B851" s="119"/>
      <c r="C851" s="120">
        <v>1</v>
      </c>
      <c r="D851" s="120">
        <v>2</v>
      </c>
      <c r="E851" s="120">
        <v>3</v>
      </c>
      <c r="F851" s="120">
        <v>4</v>
      </c>
      <c r="G851" s="120">
        <v>5</v>
      </c>
      <c r="H851" s="120" t="s">
        <v>76</v>
      </c>
    </row>
    <row r="852" spans="1:8" ht="34.15" customHeight="1" x14ac:dyDescent="0.35">
      <c r="A852" s="210" t="s">
        <v>577</v>
      </c>
      <c r="B852" s="120" t="s">
        <v>362</v>
      </c>
      <c r="C852" s="120"/>
      <c r="D852" s="120"/>
      <c r="E852" s="120"/>
      <c r="F852" s="120"/>
      <c r="G852" s="120"/>
      <c r="H852" s="120"/>
    </row>
    <row r="853" spans="1:8" ht="34.15" customHeight="1" x14ac:dyDescent="0.35">
      <c r="A853" s="210" t="s">
        <v>575</v>
      </c>
      <c r="B853" s="120" t="s">
        <v>59</v>
      </c>
      <c r="C853" s="120"/>
      <c r="D853" s="120"/>
      <c r="E853" s="120"/>
      <c r="F853" s="120"/>
      <c r="G853" s="120"/>
      <c r="H853" s="120"/>
    </row>
    <row r="856" spans="1:8" ht="26.1" customHeight="1" x14ac:dyDescent="0.35">
      <c r="A856" s="220" t="s">
        <v>540</v>
      </c>
      <c r="B856" s="220"/>
      <c r="C856" s="220"/>
      <c r="D856" s="220"/>
      <c r="E856" s="220"/>
      <c r="F856" s="220"/>
      <c r="G856" s="220"/>
      <c r="H856" s="220"/>
    </row>
    <row r="857" spans="1:8" ht="26.1" customHeight="1" x14ac:dyDescent="0.35">
      <c r="A857" s="118" t="s">
        <v>75</v>
      </c>
      <c r="B857" s="118" t="s">
        <v>399</v>
      </c>
    </row>
    <row r="858" spans="1:8" ht="26.1" customHeight="1" x14ac:dyDescent="0.35">
      <c r="A858" s="118" t="s">
        <v>27</v>
      </c>
      <c r="B858" s="118" t="s">
        <v>528</v>
      </c>
    </row>
    <row r="859" spans="1:8" ht="26.1" customHeight="1" x14ac:dyDescent="0.35">
      <c r="A859" s="118" t="s">
        <v>34</v>
      </c>
      <c r="B859" s="118" t="s">
        <v>598</v>
      </c>
    </row>
    <row r="860" spans="1:8" ht="26.1" customHeight="1" x14ac:dyDescent="0.35">
      <c r="B860" s="119"/>
      <c r="C860" s="120">
        <v>1</v>
      </c>
      <c r="D860" s="120">
        <v>2</v>
      </c>
      <c r="E860" s="120">
        <v>3</v>
      </c>
      <c r="F860" s="120">
        <v>4</v>
      </c>
      <c r="G860" s="120">
        <v>5</v>
      </c>
      <c r="H860" s="120" t="s">
        <v>76</v>
      </c>
    </row>
    <row r="861" spans="1:8" ht="34.15" customHeight="1" x14ac:dyDescent="0.35">
      <c r="A861" s="210" t="s">
        <v>572</v>
      </c>
      <c r="B861" s="120" t="s">
        <v>339</v>
      </c>
      <c r="C861" s="120"/>
      <c r="D861" s="120"/>
      <c r="E861" s="120"/>
      <c r="F861" s="120"/>
      <c r="G861" s="120"/>
      <c r="H861" s="120"/>
    </row>
    <row r="862" spans="1:8" ht="34.15" customHeight="1" x14ac:dyDescent="0.35">
      <c r="A862" s="210" t="s">
        <v>580</v>
      </c>
      <c r="B862" s="120" t="s">
        <v>387</v>
      </c>
      <c r="C862" s="120"/>
      <c r="D862" s="120"/>
      <c r="E862" s="120"/>
      <c r="F862" s="120"/>
      <c r="G862" s="120"/>
      <c r="H862" s="120"/>
    </row>
    <row r="865" spans="1:8" ht="26.1" customHeight="1" x14ac:dyDescent="0.35">
      <c r="A865" s="220" t="s">
        <v>540</v>
      </c>
      <c r="B865" s="220"/>
      <c r="C865" s="220"/>
      <c r="D865" s="220"/>
      <c r="E865" s="220"/>
      <c r="F865" s="220"/>
      <c r="G865" s="220"/>
      <c r="H865" s="220"/>
    </row>
    <row r="866" spans="1:8" ht="26.1" customHeight="1" x14ac:dyDescent="0.35">
      <c r="A866" s="118" t="s">
        <v>75</v>
      </c>
      <c r="B866" s="118" t="s">
        <v>399</v>
      </c>
    </row>
    <row r="867" spans="1:8" ht="26.1" customHeight="1" x14ac:dyDescent="0.35">
      <c r="A867" s="118" t="s">
        <v>27</v>
      </c>
      <c r="B867" s="118" t="s">
        <v>168</v>
      </c>
    </row>
    <row r="868" spans="1:8" ht="26.1" customHeight="1" x14ac:dyDescent="0.35">
      <c r="A868" s="118" t="s">
        <v>34</v>
      </c>
      <c r="B868" s="118" t="s">
        <v>605</v>
      </c>
    </row>
    <row r="869" spans="1:8" ht="26.1" customHeight="1" x14ac:dyDescent="0.35">
      <c r="B869" s="119"/>
      <c r="C869" s="120">
        <v>1</v>
      </c>
      <c r="D869" s="120">
        <v>2</v>
      </c>
      <c r="E869" s="120">
        <v>3</v>
      </c>
      <c r="F869" s="120">
        <v>4</v>
      </c>
      <c r="G869" s="120">
        <v>5</v>
      </c>
      <c r="H869" s="120" t="s">
        <v>76</v>
      </c>
    </row>
    <row r="870" spans="1:8" ht="34.15" customHeight="1" x14ac:dyDescent="0.35">
      <c r="A870" s="210" t="s">
        <v>577</v>
      </c>
      <c r="B870" s="120" t="s">
        <v>364</v>
      </c>
      <c r="C870" s="120"/>
      <c r="D870" s="120"/>
      <c r="E870" s="120"/>
      <c r="F870" s="120"/>
      <c r="G870" s="120"/>
      <c r="H870" s="120"/>
    </row>
    <row r="871" spans="1:8" ht="34.15" customHeight="1" x14ac:dyDescent="0.35">
      <c r="A871" s="210" t="s">
        <v>571</v>
      </c>
      <c r="B871" s="120" t="s">
        <v>329</v>
      </c>
      <c r="C871" s="120"/>
      <c r="D871" s="120"/>
      <c r="E871" s="120"/>
      <c r="F871" s="120"/>
      <c r="G871" s="120"/>
      <c r="H871" s="120"/>
    </row>
    <row r="874" spans="1:8" ht="26.1" customHeight="1" x14ac:dyDescent="0.35">
      <c r="A874" s="220" t="s">
        <v>540</v>
      </c>
      <c r="B874" s="220"/>
      <c r="C874" s="220"/>
      <c r="D874" s="220"/>
      <c r="E874" s="220"/>
      <c r="F874" s="220"/>
      <c r="G874" s="220"/>
      <c r="H874" s="220"/>
    </row>
    <row r="875" spans="1:8" ht="26.1" customHeight="1" x14ac:dyDescent="0.35">
      <c r="A875" s="118" t="s">
        <v>75</v>
      </c>
      <c r="B875" s="118" t="s">
        <v>399</v>
      </c>
    </row>
    <row r="876" spans="1:8" ht="26.1" customHeight="1" x14ac:dyDescent="0.35">
      <c r="A876" s="118" t="s">
        <v>27</v>
      </c>
      <c r="B876" s="118" t="s">
        <v>142</v>
      </c>
    </row>
    <row r="877" spans="1:8" ht="26.1" customHeight="1" x14ac:dyDescent="0.35">
      <c r="A877" s="118" t="s">
        <v>34</v>
      </c>
      <c r="B877" s="118" t="s">
        <v>597</v>
      </c>
    </row>
    <row r="878" spans="1:8" ht="26.1" customHeight="1" x14ac:dyDescent="0.35">
      <c r="B878" s="119"/>
      <c r="C878" s="120">
        <v>1</v>
      </c>
      <c r="D878" s="120">
        <v>2</v>
      </c>
      <c r="E878" s="120">
        <v>3</v>
      </c>
      <c r="F878" s="120">
        <v>4</v>
      </c>
      <c r="G878" s="120">
        <v>5</v>
      </c>
      <c r="H878" s="120" t="s">
        <v>76</v>
      </c>
    </row>
    <row r="879" spans="1:8" ht="34.15" customHeight="1" x14ac:dyDescent="0.35">
      <c r="A879" s="210" t="s">
        <v>542</v>
      </c>
      <c r="B879" s="120" t="s">
        <v>377</v>
      </c>
      <c r="C879" s="120"/>
      <c r="D879" s="120"/>
      <c r="E879" s="120"/>
      <c r="F879" s="120"/>
      <c r="G879" s="120"/>
      <c r="H879" s="120"/>
    </row>
    <row r="880" spans="1:8" ht="34.15" customHeight="1" x14ac:dyDescent="0.35">
      <c r="A880" s="210" t="s">
        <v>579</v>
      </c>
      <c r="B880" s="120" t="s">
        <v>384</v>
      </c>
      <c r="C880" s="120"/>
      <c r="D880" s="120"/>
      <c r="E880" s="120"/>
      <c r="F880" s="120"/>
      <c r="G880" s="120"/>
      <c r="H880" s="120"/>
    </row>
    <row r="883" spans="1:8" ht="26.1" customHeight="1" x14ac:dyDescent="0.35">
      <c r="A883" s="220" t="s">
        <v>540</v>
      </c>
      <c r="B883" s="220"/>
      <c r="C883" s="220"/>
      <c r="D883" s="220"/>
      <c r="E883" s="220"/>
      <c r="F883" s="220"/>
      <c r="G883" s="220"/>
      <c r="H883" s="220"/>
    </row>
    <row r="884" spans="1:8" ht="26.1" customHeight="1" x14ac:dyDescent="0.35">
      <c r="A884" s="118" t="s">
        <v>75</v>
      </c>
      <c r="B884" s="118" t="s">
        <v>399</v>
      </c>
    </row>
    <row r="885" spans="1:8" ht="26.1" customHeight="1" x14ac:dyDescent="0.35">
      <c r="A885" s="118" t="s">
        <v>27</v>
      </c>
      <c r="B885" s="118" t="s">
        <v>143</v>
      </c>
    </row>
    <row r="886" spans="1:8" ht="26.1" customHeight="1" x14ac:dyDescent="0.35">
      <c r="A886" s="118" t="s">
        <v>34</v>
      </c>
      <c r="B886" s="118" t="s">
        <v>604</v>
      </c>
    </row>
    <row r="887" spans="1:8" ht="26.1" customHeight="1" x14ac:dyDescent="0.35">
      <c r="B887" s="119"/>
      <c r="C887" s="120">
        <v>1</v>
      </c>
      <c r="D887" s="120">
        <v>2</v>
      </c>
      <c r="E887" s="120">
        <v>3</v>
      </c>
      <c r="F887" s="120">
        <v>4</v>
      </c>
      <c r="G887" s="120">
        <v>5</v>
      </c>
      <c r="H887" s="120" t="s">
        <v>76</v>
      </c>
    </row>
    <row r="888" spans="1:8" ht="34.15" customHeight="1" x14ac:dyDescent="0.35">
      <c r="A888" s="210" t="s">
        <v>574</v>
      </c>
      <c r="B888" s="120" t="s">
        <v>56</v>
      </c>
      <c r="C888" s="120"/>
      <c r="D888" s="120"/>
      <c r="E888" s="120"/>
      <c r="F888" s="120"/>
      <c r="G888" s="120"/>
      <c r="H888" s="120"/>
    </row>
    <row r="889" spans="1:8" ht="34.15" customHeight="1" x14ac:dyDescent="0.35">
      <c r="A889" s="210" t="s">
        <v>573</v>
      </c>
      <c r="B889" s="120" t="s">
        <v>54</v>
      </c>
      <c r="C889" s="120"/>
      <c r="D889" s="120"/>
      <c r="E889" s="120"/>
      <c r="F889" s="120"/>
      <c r="G889" s="120"/>
      <c r="H889" s="120"/>
    </row>
    <row r="892" spans="1:8" ht="26.1" customHeight="1" x14ac:dyDescent="0.35">
      <c r="A892" s="220" t="s">
        <v>540</v>
      </c>
      <c r="B892" s="220"/>
      <c r="C892" s="220"/>
      <c r="D892" s="220"/>
      <c r="E892" s="220"/>
      <c r="F892" s="220"/>
      <c r="G892" s="220"/>
      <c r="H892" s="220"/>
    </row>
    <row r="893" spans="1:8" ht="26.1" customHeight="1" x14ac:dyDescent="0.35">
      <c r="A893" s="118" t="s">
        <v>75</v>
      </c>
      <c r="B893" s="118" t="s">
        <v>399</v>
      </c>
    </row>
    <row r="894" spans="1:8" ht="26.1" customHeight="1" x14ac:dyDescent="0.35">
      <c r="A894" s="118" t="s">
        <v>27</v>
      </c>
      <c r="B894" s="118" t="s">
        <v>529</v>
      </c>
    </row>
    <row r="895" spans="1:8" ht="26.1" customHeight="1" x14ac:dyDescent="0.35">
      <c r="A895" s="118" t="s">
        <v>34</v>
      </c>
      <c r="B895" s="118" t="s">
        <v>602</v>
      </c>
    </row>
    <row r="896" spans="1:8" ht="26.1" customHeight="1" x14ac:dyDescent="0.35">
      <c r="B896" s="119"/>
      <c r="C896" s="120">
        <v>1</v>
      </c>
      <c r="D896" s="120">
        <v>2</v>
      </c>
      <c r="E896" s="120">
        <v>3</v>
      </c>
      <c r="F896" s="120">
        <v>4</v>
      </c>
      <c r="G896" s="120">
        <v>5</v>
      </c>
      <c r="H896" s="120" t="s">
        <v>76</v>
      </c>
    </row>
    <row r="897" spans="1:8" ht="34.15" customHeight="1" x14ac:dyDescent="0.35">
      <c r="A897" s="210" t="s">
        <v>577</v>
      </c>
      <c r="B897" s="120" t="s">
        <v>362</v>
      </c>
      <c r="C897" s="120"/>
      <c r="D897" s="120"/>
      <c r="E897" s="120"/>
      <c r="F897" s="120"/>
      <c r="G897" s="120"/>
      <c r="H897" s="120"/>
    </row>
    <row r="898" spans="1:8" ht="34.15" customHeight="1" x14ac:dyDescent="0.35">
      <c r="A898" s="210" t="s">
        <v>572</v>
      </c>
      <c r="B898" s="120" t="s">
        <v>339</v>
      </c>
      <c r="C898" s="120"/>
      <c r="D898" s="120"/>
      <c r="E898" s="120"/>
      <c r="F898" s="120"/>
      <c r="G898" s="120"/>
      <c r="H898" s="120"/>
    </row>
    <row r="901" spans="1:8" ht="26.1" customHeight="1" x14ac:dyDescent="0.35">
      <c r="A901" s="220" t="s">
        <v>540</v>
      </c>
      <c r="B901" s="220"/>
      <c r="C901" s="220"/>
      <c r="D901" s="220"/>
      <c r="E901" s="220"/>
      <c r="F901" s="220"/>
      <c r="G901" s="220"/>
      <c r="H901" s="220"/>
    </row>
    <row r="902" spans="1:8" ht="26.1" customHeight="1" x14ac:dyDescent="0.35">
      <c r="A902" s="118" t="s">
        <v>75</v>
      </c>
      <c r="B902" s="118" t="s">
        <v>399</v>
      </c>
    </row>
    <row r="903" spans="1:8" ht="26.1" customHeight="1" x14ac:dyDescent="0.35">
      <c r="A903" s="118" t="s">
        <v>27</v>
      </c>
      <c r="B903" s="118" t="s">
        <v>144</v>
      </c>
    </row>
    <row r="904" spans="1:8" ht="26.1" customHeight="1" x14ac:dyDescent="0.35">
      <c r="A904" s="118" t="s">
        <v>34</v>
      </c>
      <c r="B904" s="118" t="s">
        <v>549</v>
      </c>
    </row>
    <row r="905" spans="1:8" ht="26.1" customHeight="1" x14ac:dyDescent="0.35">
      <c r="B905" s="119"/>
      <c r="C905" s="120">
        <v>1</v>
      </c>
      <c r="D905" s="120">
        <v>2</v>
      </c>
      <c r="E905" s="120">
        <v>3</v>
      </c>
      <c r="F905" s="120">
        <v>4</v>
      </c>
      <c r="G905" s="120">
        <v>5</v>
      </c>
      <c r="H905" s="120" t="s">
        <v>76</v>
      </c>
    </row>
    <row r="906" spans="1:8" ht="34.15" customHeight="1" x14ac:dyDescent="0.35">
      <c r="A906" s="210" t="s">
        <v>579</v>
      </c>
      <c r="B906" s="120" t="s">
        <v>384</v>
      </c>
      <c r="C906" s="120"/>
      <c r="D906" s="120"/>
      <c r="E906" s="120"/>
      <c r="F906" s="120"/>
      <c r="G906" s="120"/>
      <c r="H906" s="120"/>
    </row>
    <row r="907" spans="1:8" ht="34.15" customHeight="1" x14ac:dyDescent="0.35">
      <c r="A907" s="210" t="s">
        <v>574</v>
      </c>
      <c r="B907" s="120" t="s">
        <v>56</v>
      </c>
      <c r="C907" s="120"/>
      <c r="D907" s="120"/>
      <c r="E907" s="120"/>
      <c r="F907" s="120"/>
      <c r="G907" s="120"/>
      <c r="H907" s="120"/>
    </row>
    <row r="910" spans="1:8" ht="26.1" customHeight="1" x14ac:dyDescent="0.35">
      <c r="A910" s="220" t="s">
        <v>540</v>
      </c>
      <c r="B910" s="220"/>
      <c r="C910" s="220"/>
      <c r="D910" s="220"/>
      <c r="E910" s="220"/>
      <c r="F910" s="220"/>
      <c r="G910" s="220"/>
      <c r="H910" s="220"/>
    </row>
    <row r="911" spans="1:8" ht="26.1" customHeight="1" x14ac:dyDescent="0.35">
      <c r="A911" s="118" t="s">
        <v>75</v>
      </c>
      <c r="B911" s="118" t="s">
        <v>399</v>
      </c>
    </row>
    <row r="912" spans="1:8" ht="26.1" customHeight="1" x14ac:dyDescent="0.35">
      <c r="A912" s="118" t="s">
        <v>27</v>
      </c>
      <c r="B912" s="118" t="s">
        <v>145</v>
      </c>
    </row>
    <row r="913" spans="1:8" ht="26.1" customHeight="1" x14ac:dyDescent="0.35">
      <c r="A913" s="118" t="s">
        <v>34</v>
      </c>
      <c r="B913" s="118" t="s">
        <v>601</v>
      </c>
    </row>
    <row r="914" spans="1:8" ht="26.1" customHeight="1" x14ac:dyDescent="0.35">
      <c r="B914" s="119"/>
      <c r="C914" s="120">
        <v>1</v>
      </c>
      <c r="D914" s="120">
        <v>2</v>
      </c>
      <c r="E914" s="120">
        <v>3</v>
      </c>
      <c r="F914" s="120">
        <v>4</v>
      </c>
      <c r="G914" s="120">
        <v>5</v>
      </c>
      <c r="H914" s="120" t="s">
        <v>76</v>
      </c>
    </row>
    <row r="915" spans="1:8" ht="34.15" customHeight="1" x14ac:dyDescent="0.35">
      <c r="A915" s="210" t="s">
        <v>575</v>
      </c>
      <c r="B915" s="120" t="s">
        <v>59</v>
      </c>
      <c r="C915" s="120"/>
      <c r="D915" s="120"/>
      <c r="E915" s="120"/>
      <c r="F915" s="120"/>
      <c r="G915" s="120"/>
      <c r="H915" s="120"/>
    </row>
    <row r="916" spans="1:8" ht="34.15" customHeight="1" x14ac:dyDescent="0.35">
      <c r="A916" s="210" t="s">
        <v>572</v>
      </c>
      <c r="B916" s="120" t="s">
        <v>339</v>
      </c>
      <c r="C916" s="120"/>
      <c r="D916" s="120"/>
      <c r="E916" s="120"/>
      <c r="F916" s="120"/>
      <c r="G916" s="120"/>
      <c r="H916" s="120"/>
    </row>
    <row r="919" spans="1:8" ht="26.1" customHeight="1" x14ac:dyDescent="0.35">
      <c r="A919" s="220" t="s">
        <v>540</v>
      </c>
      <c r="B919" s="220"/>
      <c r="C919" s="220"/>
      <c r="D919" s="220"/>
      <c r="E919" s="220"/>
      <c r="F919" s="220"/>
      <c r="G919" s="220"/>
      <c r="H919" s="220"/>
    </row>
    <row r="920" spans="1:8" ht="26.1" customHeight="1" x14ac:dyDescent="0.35">
      <c r="A920" s="118" t="s">
        <v>75</v>
      </c>
      <c r="B920" s="118" t="s">
        <v>399</v>
      </c>
    </row>
    <row r="921" spans="1:8" ht="26.1" customHeight="1" x14ac:dyDescent="0.35">
      <c r="A921" s="118" t="s">
        <v>27</v>
      </c>
      <c r="B921" s="118" t="s">
        <v>530</v>
      </c>
    </row>
    <row r="922" spans="1:8" ht="26.1" customHeight="1" x14ac:dyDescent="0.35">
      <c r="A922" s="118" t="s">
        <v>34</v>
      </c>
      <c r="B922" s="118" t="s">
        <v>600</v>
      </c>
    </row>
    <row r="923" spans="1:8" ht="26.1" customHeight="1" x14ac:dyDescent="0.35">
      <c r="B923" s="119"/>
      <c r="C923" s="120">
        <v>1</v>
      </c>
      <c r="D923" s="120">
        <v>2</v>
      </c>
      <c r="E923" s="120">
        <v>3</v>
      </c>
      <c r="F923" s="120">
        <v>4</v>
      </c>
      <c r="G923" s="120">
        <v>5</v>
      </c>
      <c r="H923" s="120" t="s">
        <v>76</v>
      </c>
    </row>
    <row r="924" spans="1:8" ht="34.15" customHeight="1" x14ac:dyDescent="0.35">
      <c r="A924" s="210" t="s">
        <v>580</v>
      </c>
      <c r="B924" s="120" t="s">
        <v>387</v>
      </c>
      <c r="C924" s="120"/>
      <c r="D924" s="120"/>
      <c r="E924" s="120"/>
      <c r="F924" s="120"/>
      <c r="G924" s="120"/>
      <c r="H924" s="120"/>
    </row>
    <row r="925" spans="1:8" ht="34.15" customHeight="1" x14ac:dyDescent="0.35">
      <c r="A925" s="210" t="s">
        <v>577</v>
      </c>
      <c r="B925" s="120" t="s">
        <v>364</v>
      </c>
      <c r="C925" s="120"/>
      <c r="D925" s="120"/>
      <c r="E925" s="120"/>
      <c r="F925" s="120"/>
      <c r="G925" s="120"/>
      <c r="H925" s="120"/>
    </row>
    <row r="928" spans="1:8" ht="26.1" customHeight="1" x14ac:dyDescent="0.35">
      <c r="A928" s="220" t="s">
        <v>540</v>
      </c>
      <c r="B928" s="220"/>
      <c r="C928" s="220"/>
      <c r="D928" s="220"/>
      <c r="E928" s="220"/>
      <c r="F928" s="220"/>
      <c r="G928" s="220"/>
      <c r="H928" s="220"/>
    </row>
    <row r="929" spans="1:8" ht="26.1" customHeight="1" x14ac:dyDescent="0.35">
      <c r="A929" s="118" t="s">
        <v>75</v>
      </c>
      <c r="B929" s="118" t="s">
        <v>399</v>
      </c>
    </row>
    <row r="930" spans="1:8" ht="26.1" customHeight="1" x14ac:dyDescent="0.35">
      <c r="A930" s="118" t="s">
        <v>27</v>
      </c>
      <c r="B930" s="118" t="s">
        <v>146</v>
      </c>
    </row>
    <row r="931" spans="1:8" ht="26.1" customHeight="1" x14ac:dyDescent="0.35">
      <c r="A931" s="118" t="s">
        <v>34</v>
      </c>
      <c r="B931" s="118" t="s">
        <v>603</v>
      </c>
    </row>
    <row r="932" spans="1:8" ht="26.1" customHeight="1" x14ac:dyDescent="0.35">
      <c r="B932" s="119"/>
      <c r="C932" s="120">
        <v>1</v>
      </c>
      <c r="D932" s="120">
        <v>2</v>
      </c>
      <c r="E932" s="120">
        <v>3</v>
      </c>
      <c r="F932" s="120">
        <v>4</v>
      </c>
      <c r="G932" s="120">
        <v>5</v>
      </c>
      <c r="H932" s="120" t="s">
        <v>76</v>
      </c>
    </row>
    <row r="933" spans="1:8" ht="34.15" customHeight="1" x14ac:dyDescent="0.35">
      <c r="A933" s="210" t="s">
        <v>571</v>
      </c>
      <c r="B933" s="120" t="s">
        <v>329</v>
      </c>
      <c r="C933" s="120"/>
      <c r="D933" s="120"/>
      <c r="E933" s="120"/>
      <c r="F933" s="120"/>
      <c r="G933" s="120"/>
      <c r="H933" s="120"/>
    </row>
    <row r="934" spans="1:8" ht="34.15" customHeight="1" x14ac:dyDescent="0.35">
      <c r="A934" s="210" t="s">
        <v>542</v>
      </c>
      <c r="B934" s="120" t="s">
        <v>377</v>
      </c>
      <c r="C934" s="120"/>
      <c r="D934" s="120"/>
      <c r="E934" s="120"/>
      <c r="F934" s="120"/>
      <c r="G934" s="120"/>
      <c r="H934" s="120"/>
    </row>
    <row r="937" spans="1:8" ht="26.1" customHeight="1" x14ac:dyDescent="0.35">
      <c r="A937" s="220" t="s">
        <v>540</v>
      </c>
      <c r="B937" s="220"/>
      <c r="C937" s="220"/>
      <c r="D937" s="220"/>
      <c r="E937" s="220"/>
      <c r="F937" s="220"/>
      <c r="G937" s="220"/>
      <c r="H937" s="220"/>
    </row>
    <row r="938" spans="1:8" ht="26.1" customHeight="1" x14ac:dyDescent="0.35">
      <c r="A938" s="118" t="s">
        <v>75</v>
      </c>
      <c r="B938" s="118" t="s">
        <v>399</v>
      </c>
    </row>
    <row r="939" spans="1:8" ht="26.1" customHeight="1" x14ac:dyDescent="0.35">
      <c r="A939" s="118" t="s">
        <v>27</v>
      </c>
      <c r="B939" s="118" t="s">
        <v>147</v>
      </c>
    </row>
    <row r="940" spans="1:8" ht="26.1" customHeight="1" x14ac:dyDescent="0.35">
      <c r="A940" s="118" t="s">
        <v>34</v>
      </c>
      <c r="B940" s="118" t="s">
        <v>599</v>
      </c>
    </row>
    <row r="941" spans="1:8" ht="26.1" customHeight="1" x14ac:dyDescent="0.35">
      <c r="B941" s="119"/>
      <c r="C941" s="120">
        <v>1</v>
      </c>
      <c r="D941" s="120">
        <v>2</v>
      </c>
      <c r="E941" s="120">
        <v>3</v>
      </c>
      <c r="F941" s="120">
        <v>4</v>
      </c>
      <c r="G941" s="120">
        <v>5</v>
      </c>
      <c r="H941" s="120" t="s">
        <v>76</v>
      </c>
    </row>
    <row r="942" spans="1:8" ht="34.15" customHeight="1" x14ac:dyDescent="0.35">
      <c r="A942" s="210" t="s">
        <v>577</v>
      </c>
      <c r="B942" s="120" t="s">
        <v>362</v>
      </c>
      <c r="C942" s="120"/>
      <c r="D942" s="120"/>
      <c r="E942" s="120"/>
      <c r="F942" s="120"/>
      <c r="G942" s="120"/>
      <c r="H942" s="120"/>
    </row>
    <row r="943" spans="1:8" ht="34.15" customHeight="1" x14ac:dyDescent="0.35">
      <c r="A943" s="210" t="s">
        <v>573</v>
      </c>
      <c r="B943" s="120" t="s">
        <v>54</v>
      </c>
      <c r="C943" s="120"/>
      <c r="D943" s="120"/>
      <c r="E943" s="120"/>
      <c r="F943" s="120"/>
      <c r="G943" s="120"/>
      <c r="H943" s="120"/>
    </row>
    <row r="946" spans="1:8" ht="26.1" customHeight="1" x14ac:dyDescent="0.35">
      <c r="A946" s="220" t="s">
        <v>540</v>
      </c>
      <c r="B946" s="220"/>
      <c r="C946" s="220"/>
      <c r="D946" s="220"/>
      <c r="E946" s="220"/>
      <c r="F946" s="220"/>
      <c r="G946" s="220"/>
      <c r="H946" s="220"/>
    </row>
    <row r="947" spans="1:8" ht="26.1" customHeight="1" x14ac:dyDescent="0.35">
      <c r="A947" s="118" t="s">
        <v>75</v>
      </c>
      <c r="B947" s="118" t="s">
        <v>399</v>
      </c>
    </row>
    <row r="948" spans="1:8" ht="26.1" customHeight="1" x14ac:dyDescent="0.35">
      <c r="A948" s="118" t="s">
        <v>27</v>
      </c>
      <c r="B948" s="118" t="s">
        <v>531</v>
      </c>
    </row>
    <row r="949" spans="1:8" ht="26.1" customHeight="1" x14ac:dyDescent="0.35">
      <c r="A949" s="118" t="s">
        <v>34</v>
      </c>
      <c r="B949" s="118" t="s">
        <v>605</v>
      </c>
    </row>
    <row r="950" spans="1:8" ht="26.1" customHeight="1" x14ac:dyDescent="0.35">
      <c r="B950" s="119"/>
      <c r="C950" s="120">
        <v>1</v>
      </c>
      <c r="D950" s="120">
        <v>2</v>
      </c>
      <c r="E950" s="120">
        <v>3</v>
      </c>
      <c r="F950" s="120">
        <v>4</v>
      </c>
      <c r="G950" s="120">
        <v>5</v>
      </c>
      <c r="H950" s="120" t="s">
        <v>76</v>
      </c>
    </row>
    <row r="951" spans="1:8" ht="34.15" customHeight="1" x14ac:dyDescent="0.35">
      <c r="A951" s="210" t="s">
        <v>577</v>
      </c>
      <c r="B951" s="120" t="s">
        <v>364</v>
      </c>
      <c r="C951" s="120"/>
      <c r="D951" s="120"/>
      <c r="E951" s="120"/>
      <c r="F951" s="120"/>
      <c r="G951" s="120"/>
      <c r="H951" s="120"/>
    </row>
    <row r="952" spans="1:8" ht="34.15" customHeight="1" x14ac:dyDescent="0.35">
      <c r="A952" s="210" t="s">
        <v>575</v>
      </c>
      <c r="B952" s="120" t="s">
        <v>59</v>
      </c>
      <c r="C952" s="120"/>
      <c r="D952" s="120"/>
      <c r="E952" s="120"/>
      <c r="F952" s="120"/>
      <c r="G952" s="120"/>
      <c r="H952" s="120"/>
    </row>
    <row r="955" spans="1:8" ht="26.1" customHeight="1" x14ac:dyDescent="0.35">
      <c r="A955" s="220" t="s">
        <v>540</v>
      </c>
      <c r="B955" s="220"/>
      <c r="C955" s="220"/>
      <c r="D955" s="220"/>
      <c r="E955" s="220"/>
      <c r="F955" s="220"/>
      <c r="G955" s="220"/>
      <c r="H955" s="220"/>
    </row>
    <row r="956" spans="1:8" ht="26.1" customHeight="1" x14ac:dyDescent="0.35">
      <c r="A956" s="118" t="s">
        <v>75</v>
      </c>
      <c r="B956" s="118" t="s">
        <v>399</v>
      </c>
    </row>
    <row r="957" spans="1:8" ht="26.1" customHeight="1" x14ac:dyDescent="0.35">
      <c r="A957" s="118" t="s">
        <v>27</v>
      </c>
      <c r="B957" s="118" t="s">
        <v>148</v>
      </c>
    </row>
    <row r="958" spans="1:8" ht="26.1" customHeight="1" x14ac:dyDescent="0.35">
      <c r="A958" s="118" t="s">
        <v>34</v>
      </c>
      <c r="B958" s="118" t="s">
        <v>600</v>
      </c>
    </row>
    <row r="959" spans="1:8" ht="26.1" customHeight="1" x14ac:dyDescent="0.35">
      <c r="B959" s="119"/>
      <c r="C959" s="120">
        <v>1</v>
      </c>
      <c r="D959" s="120">
        <v>2</v>
      </c>
      <c r="E959" s="120">
        <v>3</v>
      </c>
      <c r="F959" s="120">
        <v>4</v>
      </c>
      <c r="G959" s="120">
        <v>5</v>
      </c>
      <c r="H959" s="120" t="s">
        <v>76</v>
      </c>
    </row>
    <row r="960" spans="1:8" ht="34.15" customHeight="1" x14ac:dyDescent="0.35">
      <c r="A960" s="210" t="s">
        <v>542</v>
      </c>
      <c r="B960" s="120" t="s">
        <v>377</v>
      </c>
      <c r="C960" s="120"/>
      <c r="D960" s="120"/>
      <c r="E960" s="120"/>
      <c r="F960" s="120"/>
      <c r="G960" s="120"/>
      <c r="H960" s="120"/>
    </row>
    <row r="961" spans="1:8" ht="34.15" customHeight="1" x14ac:dyDescent="0.35">
      <c r="A961" s="210" t="s">
        <v>580</v>
      </c>
      <c r="B961" s="120" t="s">
        <v>387</v>
      </c>
      <c r="C961" s="120"/>
      <c r="D961" s="120"/>
      <c r="E961" s="120"/>
      <c r="F961" s="120"/>
      <c r="G961" s="120"/>
      <c r="H961" s="120"/>
    </row>
    <row r="964" spans="1:8" ht="26.1" customHeight="1" x14ac:dyDescent="0.35">
      <c r="A964" s="220" t="s">
        <v>540</v>
      </c>
      <c r="B964" s="220"/>
      <c r="C964" s="220"/>
      <c r="D964" s="220"/>
      <c r="E964" s="220"/>
      <c r="F964" s="220"/>
      <c r="G964" s="220"/>
      <c r="H964" s="220"/>
    </row>
    <row r="965" spans="1:8" ht="26.1" customHeight="1" x14ac:dyDescent="0.35">
      <c r="A965" s="118" t="s">
        <v>75</v>
      </c>
      <c r="B965" s="118" t="s">
        <v>399</v>
      </c>
    </row>
    <row r="966" spans="1:8" ht="26.1" customHeight="1" x14ac:dyDescent="0.35">
      <c r="A966" s="118" t="s">
        <v>27</v>
      </c>
      <c r="B966" s="118" t="s">
        <v>149</v>
      </c>
    </row>
    <row r="967" spans="1:8" ht="26.1" customHeight="1" x14ac:dyDescent="0.35">
      <c r="A967" s="118" t="s">
        <v>34</v>
      </c>
      <c r="B967" s="118" t="s">
        <v>602</v>
      </c>
    </row>
    <row r="968" spans="1:8" ht="26.1" customHeight="1" x14ac:dyDescent="0.35">
      <c r="B968" s="119"/>
      <c r="C968" s="120">
        <v>1</v>
      </c>
      <c r="D968" s="120">
        <v>2</v>
      </c>
      <c r="E968" s="120">
        <v>3</v>
      </c>
      <c r="F968" s="120">
        <v>4</v>
      </c>
      <c r="G968" s="120">
        <v>5</v>
      </c>
      <c r="H968" s="120" t="s">
        <v>76</v>
      </c>
    </row>
    <row r="969" spans="1:8" ht="34.15" customHeight="1" x14ac:dyDescent="0.35">
      <c r="A969" s="210" t="s">
        <v>574</v>
      </c>
      <c r="B969" s="120" t="s">
        <v>56</v>
      </c>
      <c r="C969" s="120"/>
      <c r="D969" s="120"/>
      <c r="E969" s="120"/>
      <c r="F969" s="120"/>
      <c r="G969" s="120"/>
      <c r="H969" s="120"/>
    </row>
    <row r="970" spans="1:8" ht="34.15" customHeight="1" x14ac:dyDescent="0.35">
      <c r="A970" s="210" t="s">
        <v>571</v>
      </c>
      <c r="B970" s="120" t="s">
        <v>329</v>
      </c>
      <c r="C970" s="120"/>
      <c r="D970" s="120"/>
      <c r="E970" s="120"/>
      <c r="F970" s="120"/>
      <c r="G970" s="120"/>
      <c r="H970" s="120"/>
    </row>
    <row r="973" spans="1:8" ht="26.1" customHeight="1" x14ac:dyDescent="0.35">
      <c r="A973" s="220" t="s">
        <v>540</v>
      </c>
      <c r="B973" s="220"/>
      <c r="C973" s="220"/>
      <c r="D973" s="220"/>
      <c r="E973" s="220"/>
      <c r="F973" s="220"/>
      <c r="G973" s="220"/>
      <c r="H973" s="220"/>
    </row>
    <row r="974" spans="1:8" ht="26.1" customHeight="1" x14ac:dyDescent="0.35">
      <c r="A974" s="118" t="s">
        <v>75</v>
      </c>
      <c r="B974" s="118" t="s">
        <v>399</v>
      </c>
    </row>
    <row r="975" spans="1:8" ht="26.1" customHeight="1" x14ac:dyDescent="0.35">
      <c r="A975" s="118" t="s">
        <v>27</v>
      </c>
      <c r="B975" s="118" t="s">
        <v>532</v>
      </c>
    </row>
    <row r="976" spans="1:8" ht="26.1" customHeight="1" x14ac:dyDescent="0.35">
      <c r="A976" s="118" t="s">
        <v>34</v>
      </c>
      <c r="B976" s="118" t="s">
        <v>604</v>
      </c>
    </row>
    <row r="977" spans="1:8" ht="26.1" customHeight="1" x14ac:dyDescent="0.35">
      <c r="B977" s="119"/>
      <c r="C977" s="120">
        <v>1</v>
      </c>
      <c r="D977" s="120">
        <v>2</v>
      </c>
      <c r="E977" s="120">
        <v>3</v>
      </c>
      <c r="F977" s="120">
        <v>4</v>
      </c>
      <c r="G977" s="120">
        <v>5</v>
      </c>
      <c r="H977" s="120" t="s">
        <v>76</v>
      </c>
    </row>
    <row r="978" spans="1:8" ht="34.15" customHeight="1" x14ac:dyDescent="0.35">
      <c r="A978" s="210" t="s">
        <v>573</v>
      </c>
      <c r="B978" s="120" t="s">
        <v>54</v>
      </c>
      <c r="C978" s="120"/>
      <c r="D978" s="120"/>
      <c r="E978" s="120"/>
      <c r="F978" s="120"/>
      <c r="G978" s="120"/>
      <c r="H978" s="120"/>
    </row>
    <row r="979" spans="1:8" ht="34.15" customHeight="1" x14ac:dyDescent="0.35">
      <c r="A979" s="210" t="s">
        <v>579</v>
      </c>
      <c r="B979" s="120" t="s">
        <v>384</v>
      </c>
      <c r="C979" s="120"/>
      <c r="D979" s="120"/>
      <c r="E979" s="120"/>
      <c r="F979" s="120"/>
      <c r="G979" s="120"/>
      <c r="H979" s="120"/>
    </row>
    <row r="982" spans="1:8" ht="26.1" customHeight="1" x14ac:dyDescent="0.35">
      <c r="A982" s="220" t="s">
        <v>540</v>
      </c>
      <c r="B982" s="220"/>
      <c r="C982" s="220"/>
      <c r="D982" s="220"/>
      <c r="E982" s="220"/>
      <c r="F982" s="220"/>
      <c r="G982" s="220"/>
      <c r="H982" s="220"/>
    </row>
    <row r="983" spans="1:8" ht="26.1" customHeight="1" x14ac:dyDescent="0.35">
      <c r="A983" s="118" t="s">
        <v>75</v>
      </c>
      <c r="B983" s="118" t="s">
        <v>400</v>
      </c>
    </row>
    <row r="984" spans="1:8" ht="26.1" customHeight="1" x14ac:dyDescent="0.35">
      <c r="A984" s="118" t="s">
        <v>27</v>
      </c>
      <c r="B984" s="118" t="s">
        <v>118</v>
      </c>
    </row>
    <row r="985" spans="1:8" ht="26.1" customHeight="1" x14ac:dyDescent="0.35">
      <c r="A985" s="118" t="s">
        <v>34</v>
      </c>
      <c r="B985" s="118" t="s">
        <v>550</v>
      </c>
    </row>
    <row r="986" spans="1:8" ht="26.1" customHeight="1" x14ac:dyDescent="0.35">
      <c r="B986" s="119"/>
      <c r="C986" s="120">
        <v>1</v>
      </c>
      <c r="D986" s="120">
        <v>2</v>
      </c>
      <c r="E986" s="120">
        <v>3</v>
      </c>
      <c r="F986" s="120">
        <v>4</v>
      </c>
      <c r="G986" s="120">
        <v>5</v>
      </c>
      <c r="H986" s="120" t="s">
        <v>76</v>
      </c>
    </row>
    <row r="987" spans="1:8" ht="34.15" customHeight="1" x14ac:dyDescent="0.35">
      <c r="A987" s="210" t="s">
        <v>580</v>
      </c>
      <c r="B987" s="120" t="s">
        <v>386</v>
      </c>
      <c r="C987" s="120"/>
      <c r="D987" s="120"/>
      <c r="E987" s="120"/>
      <c r="F987" s="120"/>
      <c r="G987" s="120"/>
      <c r="H987" s="120"/>
    </row>
    <row r="988" spans="1:8" ht="34.15" customHeight="1" x14ac:dyDescent="0.35">
      <c r="A988" s="210" t="s">
        <v>573</v>
      </c>
      <c r="B988" s="120" t="s">
        <v>19</v>
      </c>
      <c r="C988" s="120"/>
      <c r="D988" s="120"/>
      <c r="E988" s="120"/>
      <c r="F988" s="120"/>
      <c r="G988" s="120"/>
      <c r="H988" s="120"/>
    </row>
    <row r="991" spans="1:8" ht="26.1" customHeight="1" x14ac:dyDescent="0.35">
      <c r="A991" s="220" t="s">
        <v>540</v>
      </c>
      <c r="B991" s="220"/>
      <c r="C991" s="220"/>
      <c r="D991" s="220"/>
      <c r="E991" s="220"/>
      <c r="F991" s="220"/>
      <c r="G991" s="220"/>
      <c r="H991" s="220"/>
    </row>
    <row r="992" spans="1:8" ht="26.1" customHeight="1" x14ac:dyDescent="0.35">
      <c r="A992" s="118" t="s">
        <v>75</v>
      </c>
      <c r="B992" s="118" t="s">
        <v>400</v>
      </c>
    </row>
    <row r="993" spans="1:8" ht="26.1" customHeight="1" x14ac:dyDescent="0.35">
      <c r="A993" s="118" t="s">
        <v>27</v>
      </c>
      <c r="B993" s="118" t="s">
        <v>119</v>
      </c>
    </row>
    <row r="994" spans="1:8" ht="26.1" customHeight="1" x14ac:dyDescent="0.35">
      <c r="A994" s="118" t="s">
        <v>34</v>
      </c>
      <c r="B994" s="118" t="s">
        <v>606</v>
      </c>
    </row>
    <row r="995" spans="1:8" ht="26.1" customHeight="1" x14ac:dyDescent="0.35">
      <c r="B995" s="119"/>
      <c r="C995" s="120">
        <v>1</v>
      </c>
      <c r="D995" s="120">
        <v>2</v>
      </c>
      <c r="E995" s="120">
        <v>3</v>
      </c>
      <c r="F995" s="120">
        <v>4</v>
      </c>
      <c r="G995" s="120">
        <v>5</v>
      </c>
      <c r="H995" s="120" t="s">
        <v>76</v>
      </c>
    </row>
    <row r="996" spans="1:8" ht="34.15" customHeight="1" x14ac:dyDescent="0.35">
      <c r="A996" s="210" t="s">
        <v>16</v>
      </c>
      <c r="B996" s="120" t="s">
        <v>21</v>
      </c>
      <c r="C996" s="120"/>
      <c r="D996" s="120"/>
      <c r="E996" s="120"/>
      <c r="F996" s="120"/>
      <c r="G996" s="120"/>
      <c r="H996" s="120"/>
    </row>
    <row r="997" spans="1:8" ht="34.15" customHeight="1" x14ac:dyDescent="0.35">
      <c r="A997" s="210" t="s">
        <v>577</v>
      </c>
      <c r="B997" s="120" t="s">
        <v>363</v>
      </c>
      <c r="C997" s="120"/>
      <c r="D997" s="120"/>
      <c r="E997" s="120"/>
      <c r="F997" s="120"/>
      <c r="G997" s="120"/>
      <c r="H997" s="120"/>
    </row>
    <row r="1000" spans="1:8" ht="26.1" customHeight="1" x14ac:dyDescent="0.35">
      <c r="A1000" s="220" t="s">
        <v>540</v>
      </c>
      <c r="B1000" s="220"/>
      <c r="C1000" s="220"/>
      <c r="D1000" s="220"/>
      <c r="E1000" s="220"/>
      <c r="F1000" s="220"/>
      <c r="G1000" s="220"/>
      <c r="H1000" s="220"/>
    </row>
    <row r="1001" spans="1:8" ht="26.1" customHeight="1" x14ac:dyDescent="0.35">
      <c r="A1001" s="118" t="s">
        <v>75</v>
      </c>
      <c r="B1001" s="118" t="s">
        <v>400</v>
      </c>
    </row>
    <row r="1002" spans="1:8" ht="26.1" customHeight="1" x14ac:dyDescent="0.35">
      <c r="A1002" s="118" t="s">
        <v>27</v>
      </c>
      <c r="B1002" s="118" t="s">
        <v>120</v>
      </c>
    </row>
    <row r="1003" spans="1:8" ht="26.1" customHeight="1" x14ac:dyDescent="0.35">
      <c r="A1003" s="118" t="s">
        <v>34</v>
      </c>
      <c r="B1003" s="118" t="s">
        <v>607</v>
      </c>
    </row>
    <row r="1004" spans="1:8" ht="26.1" customHeight="1" x14ac:dyDescent="0.35">
      <c r="B1004" s="119"/>
      <c r="C1004" s="120">
        <v>1</v>
      </c>
      <c r="D1004" s="120">
        <v>2</v>
      </c>
      <c r="E1004" s="120">
        <v>3</v>
      </c>
      <c r="F1004" s="120">
        <v>4</v>
      </c>
      <c r="G1004" s="120">
        <v>5</v>
      </c>
      <c r="H1004" s="120" t="s">
        <v>76</v>
      </c>
    </row>
    <row r="1005" spans="1:8" ht="34.15" customHeight="1" x14ac:dyDescent="0.35">
      <c r="A1005" s="210" t="s">
        <v>572</v>
      </c>
      <c r="B1005" s="120" t="s">
        <v>498</v>
      </c>
      <c r="C1005" s="120"/>
      <c r="D1005" s="120"/>
      <c r="E1005" s="120"/>
      <c r="F1005" s="120"/>
      <c r="G1005" s="120"/>
      <c r="H1005" s="120"/>
    </row>
    <row r="1006" spans="1:8" ht="34.15" customHeight="1" x14ac:dyDescent="0.35">
      <c r="A1006" s="210" t="s">
        <v>572</v>
      </c>
      <c r="B1006" s="120" t="s">
        <v>340</v>
      </c>
      <c r="C1006" s="120"/>
      <c r="D1006" s="120"/>
      <c r="E1006" s="120"/>
      <c r="F1006" s="120"/>
      <c r="G1006" s="120"/>
      <c r="H1006" s="120"/>
    </row>
    <row r="1009" spans="1:8" ht="26.1" customHeight="1" x14ac:dyDescent="0.35">
      <c r="A1009" s="220" t="s">
        <v>540</v>
      </c>
      <c r="B1009" s="220"/>
      <c r="C1009" s="220"/>
      <c r="D1009" s="220"/>
      <c r="E1009" s="220"/>
      <c r="F1009" s="220"/>
      <c r="G1009" s="220"/>
      <c r="H1009" s="220"/>
    </row>
    <row r="1010" spans="1:8" ht="26.1" customHeight="1" x14ac:dyDescent="0.35">
      <c r="A1010" s="118" t="s">
        <v>75</v>
      </c>
      <c r="B1010" s="118" t="s">
        <v>400</v>
      </c>
    </row>
    <row r="1011" spans="1:8" ht="26.1" customHeight="1" x14ac:dyDescent="0.35">
      <c r="A1011" s="118" t="s">
        <v>27</v>
      </c>
      <c r="B1011" s="118" t="s">
        <v>121</v>
      </c>
    </row>
    <row r="1012" spans="1:8" ht="26.1" customHeight="1" x14ac:dyDescent="0.35">
      <c r="A1012" s="118" t="s">
        <v>34</v>
      </c>
      <c r="B1012" s="118" t="s">
        <v>608</v>
      </c>
    </row>
    <row r="1013" spans="1:8" ht="26.1" customHeight="1" x14ac:dyDescent="0.35">
      <c r="B1013" s="119"/>
      <c r="C1013" s="120">
        <v>1</v>
      </c>
      <c r="D1013" s="120">
        <v>2</v>
      </c>
      <c r="E1013" s="120">
        <v>3</v>
      </c>
      <c r="F1013" s="120">
        <v>4</v>
      </c>
      <c r="G1013" s="120">
        <v>5</v>
      </c>
      <c r="H1013" s="120" t="s">
        <v>76</v>
      </c>
    </row>
    <row r="1014" spans="1:8" ht="34.15" customHeight="1" x14ac:dyDescent="0.35">
      <c r="A1014" s="210" t="s">
        <v>543</v>
      </c>
      <c r="B1014" s="120" t="s">
        <v>73</v>
      </c>
      <c r="C1014" s="120"/>
      <c r="D1014" s="120"/>
      <c r="E1014" s="120"/>
      <c r="F1014" s="120"/>
      <c r="G1014" s="120"/>
      <c r="H1014" s="120"/>
    </row>
    <row r="1015" spans="1:8" ht="34.15" customHeight="1" x14ac:dyDescent="0.35">
      <c r="A1015" s="210" t="s">
        <v>576</v>
      </c>
      <c r="B1015" s="120" t="s">
        <v>355</v>
      </c>
      <c r="C1015" s="120"/>
      <c r="D1015" s="120"/>
      <c r="E1015" s="120"/>
      <c r="F1015" s="120"/>
      <c r="G1015" s="120"/>
      <c r="H1015" s="120"/>
    </row>
    <row r="1018" spans="1:8" ht="26.1" customHeight="1" x14ac:dyDescent="0.35">
      <c r="A1018" s="220" t="s">
        <v>540</v>
      </c>
      <c r="B1018" s="220"/>
      <c r="C1018" s="220"/>
      <c r="D1018" s="220"/>
      <c r="E1018" s="220"/>
      <c r="F1018" s="220"/>
      <c r="G1018" s="220"/>
      <c r="H1018" s="220"/>
    </row>
    <row r="1019" spans="1:8" ht="26.1" customHeight="1" x14ac:dyDescent="0.35">
      <c r="A1019" s="118" t="s">
        <v>75</v>
      </c>
      <c r="B1019" s="118" t="s">
        <v>400</v>
      </c>
    </row>
    <row r="1020" spans="1:8" ht="26.1" customHeight="1" x14ac:dyDescent="0.35">
      <c r="A1020" s="118" t="s">
        <v>27</v>
      </c>
      <c r="B1020" s="118" t="s">
        <v>122</v>
      </c>
    </row>
    <row r="1021" spans="1:8" ht="26.1" customHeight="1" x14ac:dyDescent="0.35">
      <c r="A1021" s="118" t="s">
        <v>34</v>
      </c>
      <c r="B1021" s="118" t="s">
        <v>551</v>
      </c>
    </row>
    <row r="1022" spans="1:8" ht="26.1" customHeight="1" x14ac:dyDescent="0.35">
      <c r="B1022" s="119"/>
      <c r="C1022" s="120">
        <v>1</v>
      </c>
      <c r="D1022" s="120">
        <v>2</v>
      </c>
      <c r="E1022" s="120">
        <v>3</v>
      </c>
      <c r="F1022" s="120">
        <v>4</v>
      </c>
      <c r="G1022" s="120">
        <v>5</v>
      </c>
      <c r="H1022" s="120" t="s">
        <v>76</v>
      </c>
    </row>
    <row r="1023" spans="1:8" ht="34.15" customHeight="1" x14ac:dyDescent="0.35">
      <c r="A1023" s="210" t="s">
        <v>575</v>
      </c>
      <c r="B1023" s="120" t="s">
        <v>349</v>
      </c>
      <c r="C1023" s="120"/>
      <c r="D1023" s="120"/>
      <c r="E1023" s="120"/>
      <c r="F1023" s="120"/>
      <c r="G1023" s="120"/>
      <c r="H1023" s="120"/>
    </row>
    <row r="1024" spans="1:8" ht="34.15" customHeight="1" x14ac:dyDescent="0.35">
      <c r="A1024" s="210" t="s">
        <v>542</v>
      </c>
      <c r="B1024" s="120" t="s">
        <v>378</v>
      </c>
      <c r="C1024" s="120"/>
      <c r="D1024" s="120"/>
      <c r="E1024" s="120"/>
      <c r="F1024" s="120"/>
      <c r="G1024" s="120"/>
      <c r="H1024" s="120"/>
    </row>
    <row r="1027" spans="1:8" ht="26.1" customHeight="1" x14ac:dyDescent="0.35">
      <c r="A1027" s="220" t="s">
        <v>540</v>
      </c>
      <c r="B1027" s="220"/>
      <c r="C1027" s="220"/>
      <c r="D1027" s="220"/>
      <c r="E1027" s="220"/>
      <c r="F1027" s="220"/>
      <c r="G1027" s="220"/>
      <c r="H1027" s="220"/>
    </row>
    <row r="1028" spans="1:8" ht="26.1" customHeight="1" x14ac:dyDescent="0.35">
      <c r="A1028" s="118" t="s">
        <v>75</v>
      </c>
      <c r="B1028" s="118" t="s">
        <v>400</v>
      </c>
    </row>
    <row r="1029" spans="1:8" ht="26.1" customHeight="1" x14ac:dyDescent="0.35">
      <c r="A1029" s="118" t="s">
        <v>27</v>
      </c>
      <c r="B1029" s="118" t="s">
        <v>123</v>
      </c>
    </row>
    <row r="1030" spans="1:8" ht="26.1" customHeight="1" x14ac:dyDescent="0.35">
      <c r="A1030" s="118" t="s">
        <v>34</v>
      </c>
      <c r="B1030" s="118" t="s">
        <v>609</v>
      </c>
    </row>
    <row r="1031" spans="1:8" ht="26.1" customHeight="1" x14ac:dyDescent="0.35">
      <c r="B1031" s="119"/>
      <c r="C1031" s="120">
        <v>1</v>
      </c>
      <c r="D1031" s="120">
        <v>2</v>
      </c>
      <c r="E1031" s="120">
        <v>3</v>
      </c>
      <c r="F1031" s="120">
        <v>4</v>
      </c>
      <c r="G1031" s="120">
        <v>5</v>
      </c>
      <c r="H1031" s="120" t="s">
        <v>76</v>
      </c>
    </row>
    <row r="1032" spans="1:8" ht="34.15" customHeight="1" x14ac:dyDescent="0.35">
      <c r="A1032" s="210" t="s">
        <v>580</v>
      </c>
      <c r="B1032" s="120" t="s">
        <v>386</v>
      </c>
      <c r="C1032" s="120"/>
      <c r="D1032" s="120"/>
      <c r="E1032" s="120"/>
      <c r="F1032" s="120"/>
      <c r="G1032" s="120"/>
      <c r="H1032" s="120"/>
    </row>
    <row r="1033" spans="1:8" ht="34.15" customHeight="1" x14ac:dyDescent="0.35">
      <c r="A1033" s="210" t="s">
        <v>576</v>
      </c>
      <c r="B1033" s="120" t="s">
        <v>355</v>
      </c>
      <c r="C1033" s="120"/>
      <c r="D1033" s="120"/>
      <c r="E1033" s="120"/>
      <c r="F1033" s="120"/>
      <c r="G1033" s="120"/>
      <c r="H1033" s="120"/>
    </row>
    <row r="1036" spans="1:8" ht="26.1" customHeight="1" x14ac:dyDescent="0.35">
      <c r="A1036" s="220" t="s">
        <v>540</v>
      </c>
      <c r="B1036" s="220"/>
      <c r="C1036" s="220"/>
      <c r="D1036" s="220"/>
      <c r="E1036" s="220"/>
      <c r="F1036" s="220"/>
      <c r="G1036" s="220"/>
      <c r="H1036" s="220"/>
    </row>
    <row r="1037" spans="1:8" ht="26.1" customHeight="1" x14ac:dyDescent="0.35">
      <c r="A1037" s="118" t="s">
        <v>75</v>
      </c>
      <c r="B1037" s="118" t="s">
        <v>400</v>
      </c>
    </row>
    <row r="1038" spans="1:8" ht="26.1" customHeight="1" x14ac:dyDescent="0.35">
      <c r="A1038" s="118" t="s">
        <v>27</v>
      </c>
      <c r="B1038" s="118" t="s">
        <v>124</v>
      </c>
    </row>
    <row r="1039" spans="1:8" ht="26.1" customHeight="1" x14ac:dyDescent="0.35">
      <c r="A1039" s="118" t="s">
        <v>34</v>
      </c>
      <c r="B1039" s="118" t="s">
        <v>552</v>
      </c>
    </row>
    <row r="1040" spans="1:8" ht="26.1" customHeight="1" x14ac:dyDescent="0.35">
      <c r="B1040" s="119"/>
      <c r="C1040" s="120">
        <v>1</v>
      </c>
      <c r="D1040" s="120">
        <v>2</v>
      </c>
      <c r="E1040" s="120">
        <v>3</v>
      </c>
      <c r="F1040" s="120">
        <v>4</v>
      </c>
      <c r="G1040" s="120">
        <v>5</v>
      </c>
      <c r="H1040" s="120" t="s">
        <v>76</v>
      </c>
    </row>
    <row r="1041" spans="1:8" ht="34.15" customHeight="1" x14ac:dyDescent="0.35">
      <c r="A1041" s="210" t="s">
        <v>572</v>
      </c>
      <c r="B1041" s="120" t="s">
        <v>340</v>
      </c>
      <c r="C1041" s="120"/>
      <c r="D1041" s="120"/>
      <c r="E1041" s="120"/>
      <c r="F1041" s="120"/>
      <c r="G1041" s="120"/>
      <c r="H1041" s="120"/>
    </row>
    <row r="1042" spans="1:8" ht="34.15" customHeight="1" x14ac:dyDescent="0.35">
      <c r="A1042" s="210" t="s">
        <v>542</v>
      </c>
      <c r="B1042" s="120" t="s">
        <v>378</v>
      </c>
      <c r="C1042" s="120"/>
      <c r="D1042" s="120"/>
      <c r="E1042" s="120"/>
      <c r="F1042" s="120"/>
      <c r="G1042" s="120"/>
      <c r="H1042" s="120"/>
    </row>
    <row r="1045" spans="1:8" ht="26.1" customHeight="1" x14ac:dyDescent="0.35">
      <c r="A1045" s="220" t="s">
        <v>540</v>
      </c>
      <c r="B1045" s="220"/>
      <c r="C1045" s="220"/>
      <c r="D1045" s="220"/>
      <c r="E1045" s="220"/>
      <c r="F1045" s="220"/>
      <c r="G1045" s="220"/>
      <c r="H1045" s="220"/>
    </row>
    <row r="1046" spans="1:8" ht="26.1" customHeight="1" x14ac:dyDescent="0.35">
      <c r="A1046" s="118" t="s">
        <v>75</v>
      </c>
      <c r="B1046" s="118" t="s">
        <v>400</v>
      </c>
    </row>
    <row r="1047" spans="1:8" ht="26.1" customHeight="1" x14ac:dyDescent="0.35">
      <c r="A1047" s="118" t="s">
        <v>27</v>
      </c>
      <c r="B1047" s="118" t="s">
        <v>125</v>
      </c>
    </row>
    <row r="1048" spans="1:8" ht="26.1" customHeight="1" x14ac:dyDescent="0.35">
      <c r="A1048" s="118" t="s">
        <v>34</v>
      </c>
      <c r="B1048" s="118" t="s">
        <v>610</v>
      </c>
    </row>
    <row r="1049" spans="1:8" ht="26.1" customHeight="1" x14ac:dyDescent="0.35">
      <c r="B1049" s="119"/>
      <c r="C1049" s="120">
        <v>1</v>
      </c>
      <c r="D1049" s="120">
        <v>2</v>
      </c>
      <c r="E1049" s="120">
        <v>3</v>
      </c>
      <c r="F1049" s="120">
        <v>4</v>
      </c>
      <c r="G1049" s="120">
        <v>5</v>
      </c>
      <c r="H1049" s="120" t="s">
        <v>76</v>
      </c>
    </row>
    <row r="1050" spans="1:8" ht="34.15" customHeight="1" x14ac:dyDescent="0.35">
      <c r="A1050" s="210" t="s">
        <v>577</v>
      </c>
      <c r="B1050" s="120" t="s">
        <v>363</v>
      </c>
      <c r="C1050" s="120"/>
      <c r="D1050" s="120"/>
      <c r="E1050" s="120"/>
      <c r="F1050" s="120"/>
      <c r="G1050" s="120"/>
      <c r="H1050" s="120"/>
    </row>
    <row r="1051" spans="1:8" ht="34.15" customHeight="1" x14ac:dyDescent="0.35">
      <c r="A1051" s="210" t="s">
        <v>575</v>
      </c>
      <c r="B1051" s="120" t="s">
        <v>349</v>
      </c>
      <c r="C1051" s="120"/>
      <c r="D1051" s="120"/>
      <c r="E1051" s="120"/>
      <c r="F1051" s="120"/>
      <c r="G1051" s="120"/>
      <c r="H1051" s="120"/>
    </row>
    <row r="1054" spans="1:8" ht="26.1" customHeight="1" x14ac:dyDescent="0.35">
      <c r="A1054" s="220" t="s">
        <v>540</v>
      </c>
      <c r="B1054" s="220"/>
      <c r="C1054" s="220"/>
      <c r="D1054" s="220"/>
      <c r="E1054" s="220"/>
      <c r="F1054" s="220"/>
      <c r="G1054" s="220"/>
      <c r="H1054" s="220"/>
    </row>
    <row r="1055" spans="1:8" ht="26.1" customHeight="1" x14ac:dyDescent="0.35">
      <c r="A1055" s="118" t="s">
        <v>75</v>
      </c>
      <c r="B1055" s="118" t="s">
        <v>400</v>
      </c>
    </row>
    <row r="1056" spans="1:8" ht="26.1" customHeight="1" x14ac:dyDescent="0.35">
      <c r="A1056" s="118" t="s">
        <v>27</v>
      </c>
      <c r="B1056" s="118" t="s">
        <v>126</v>
      </c>
    </row>
    <row r="1057" spans="1:8" ht="26.1" customHeight="1" x14ac:dyDescent="0.35">
      <c r="A1057" s="118" t="s">
        <v>34</v>
      </c>
      <c r="B1057" s="118" t="s">
        <v>611</v>
      </c>
    </row>
    <row r="1058" spans="1:8" ht="26.1" customHeight="1" x14ac:dyDescent="0.35">
      <c r="B1058" s="119"/>
      <c r="C1058" s="120">
        <v>1</v>
      </c>
      <c r="D1058" s="120">
        <v>2</v>
      </c>
      <c r="E1058" s="120">
        <v>3</v>
      </c>
      <c r="F1058" s="120">
        <v>4</v>
      </c>
      <c r="G1058" s="120">
        <v>5</v>
      </c>
      <c r="H1058" s="120" t="s">
        <v>76</v>
      </c>
    </row>
    <row r="1059" spans="1:8" ht="34.15" customHeight="1" x14ac:dyDescent="0.35">
      <c r="A1059" s="210" t="s">
        <v>573</v>
      </c>
      <c r="B1059" s="120" t="s">
        <v>19</v>
      </c>
      <c r="C1059" s="120"/>
      <c r="D1059" s="120"/>
      <c r="E1059" s="120"/>
      <c r="F1059" s="120"/>
      <c r="G1059" s="120"/>
      <c r="H1059" s="120"/>
    </row>
    <row r="1060" spans="1:8" ht="34.15" customHeight="1" x14ac:dyDescent="0.35">
      <c r="A1060" s="210" t="s">
        <v>543</v>
      </c>
      <c r="B1060" s="120" t="s">
        <v>73</v>
      </c>
      <c r="C1060" s="120"/>
      <c r="D1060" s="120"/>
      <c r="E1060" s="120"/>
      <c r="F1060" s="120"/>
      <c r="G1060" s="120"/>
      <c r="H1060" s="120"/>
    </row>
    <row r="1063" spans="1:8" ht="26.1" customHeight="1" x14ac:dyDescent="0.35">
      <c r="A1063" s="220" t="s">
        <v>540</v>
      </c>
      <c r="B1063" s="220"/>
      <c r="C1063" s="220"/>
      <c r="D1063" s="220"/>
      <c r="E1063" s="220"/>
      <c r="F1063" s="220"/>
      <c r="G1063" s="220"/>
      <c r="H1063" s="220"/>
    </row>
    <row r="1064" spans="1:8" ht="26.1" customHeight="1" x14ac:dyDescent="0.35">
      <c r="A1064" s="118" t="s">
        <v>75</v>
      </c>
      <c r="B1064" s="118" t="s">
        <v>400</v>
      </c>
    </row>
    <row r="1065" spans="1:8" ht="26.1" customHeight="1" x14ac:dyDescent="0.35">
      <c r="A1065" s="118" t="s">
        <v>27</v>
      </c>
      <c r="B1065" s="118" t="s">
        <v>127</v>
      </c>
    </row>
    <row r="1066" spans="1:8" ht="26.1" customHeight="1" x14ac:dyDescent="0.35">
      <c r="A1066" s="118" t="s">
        <v>34</v>
      </c>
      <c r="B1066" s="118" t="s">
        <v>612</v>
      </c>
    </row>
    <row r="1067" spans="1:8" ht="26.1" customHeight="1" x14ac:dyDescent="0.35">
      <c r="B1067" s="119"/>
      <c r="C1067" s="120">
        <v>1</v>
      </c>
      <c r="D1067" s="120">
        <v>2</v>
      </c>
      <c r="E1067" s="120">
        <v>3</v>
      </c>
      <c r="F1067" s="120">
        <v>4</v>
      </c>
      <c r="G1067" s="120">
        <v>5</v>
      </c>
      <c r="H1067" s="120" t="s">
        <v>76</v>
      </c>
    </row>
    <row r="1068" spans="1:8" ht="34.15" customHeight="1" x14ac:dyDescent="0.35">
      <c r="A1068" s="210" t="s">
        <v>16</v>
      </c>
      <c r="B1068" s="120" t="s">
        <v>21</v>
      </c>
      <c r="C1068" s="120"/>
      <c r="D1068" s="120"/>
      <c r="E1068" s="120"/>
      <c r="F1068" s="120"/>
      <c r="G1068" s="120"/>
      <c r="H1068" s="120"/>
    </row>
    <row r="1069" spans="1:8" ht="34.15" customHeight="1" x14ac:dyDescent="0.35">
      <c r="A1069" s="210" t="s">
        <v>572</v>
      </c>
      <c r="B1069" s="120" t="s">
        <v>498</v>
      </c>
      <c r="C1069" s="120"/>
      <c r="D1069" s="120"/>
      <c r="E1069" s="120"/>
      <c r="F1069" s="120"/>
      <c r="G1069" s="120"/>
      <c r="H1069" s="120"/>
    </row>
    <row r="1072" spans="1:8" ht="26.1" customHeight="1" x14ac:dyDescent="0.35">
      <c r="A1072" s="220" t="s">
        <v>540</v>
      </c>
      <c r="B1072" s="220"/>
      <c r="C1072" s="220"/>
      <c r="D1072" s="220"/>
      <c r="E1072" s="220"/>
      <c r="F1072" s="220"/>
      <c r="G1072" s="220"/>
      <c r="H1072" s="220"/>
    </row>
    <row r="1073" spans="1:8" ht="26.1" customHeight="1" x14ac:dyDescent="0.35">
      <c r="A1073" s="118" t="s">
        <v>75</v>
      </c>
      <c r="B1073" s="118" t="s">
        <v>400</v>
      </c>
    </row>
    <row r="1074" spans="1:8" ht="26.1" customHeight="1" x14ac:dyDescent="0.35">
      <c r="A1074" s="118" t="s">
        <v>27</v>
      </c>
      <c r="B1074" s="118" t="s">
        <v>128</v>
      </c>
    </row>
    <row r="1075" spans="1:8" ht="26.1" customHeight="1" x14ac:dyDescent="0.35">
      <c r="A1075" s="118" t="s">
        <v>34</v>
      </c>
      <c r="B1075" s="118" t="s">
        <v>607</v>
      </c>
    </row>
    <row r="1076" spans="1:8" ht="26.1" customHeight="1" x14ac:dyDescent="0.35">
      <c r="B1076" s="119"/>
      <c r="C1076" s="120">
        <v>1</v>
      </c>
      <c r="D1076" s="120">
        <v>2</v>
      </c>
      <c r="E1076" s="120">
        <v>3</v>
      </c>
      <c r="F1076" s="120">
        <v>4</v>
      </c>
      <c r="G1076" s="120">
        <v>5</v>
      </c>
      <c r="H1076" s="120" t="s">
        <v>76</v>
      </c>
    </row>
    <row r="1077" spans="1:8" ht="34.15" customHeight="1" x14ac:dyDescent="0.35">
      <c r="A1077" s="210" t="s">
        <v>580</v>
      </c>
      <c r="B1077" s="120" t="s">
        <v>386</v>
      </c>
      <c r="C1077" s="120"/>
      <c r="D1077" s="120"/>
      <c r="E1077" s="120"/>
      <c r="F1077" s="120"/>
      <c r="G1077" s="120"/>
      <c r="H1077" s="120"/>
    </row>
    <row r="1078" spans="1:8" ht="34.15" customHeight="1" x14ac:dyDescent="0.35">
      <c r="A1078" s="210" t="s">
        <v>575</v>
      </c>
      <c r="B1078" s="120" t="s">
        <v>349</v>
      </c>
      <c r="C1078" s="120"/>
      <c r="D1078" s="120"/>
      <c r="E1078" s="120"/>
      <c r="F1078" s="120"/>
      <c r="G1078" s="120"/>
      <c r="H1078" s="120"/>
    </row>
    <row r="1081" spans="1:8" ht="26.1" customHeight="1" x14ac:dyDescent="0.35">
      <c r="A1081" s="220" t="s">
        <v>540</v>
      </c>
      <c r="B1081" s="220"/>
      <c r="C1081" s="220"/>
      <c r="D1081" s="220"/>
      <c r="E1081" s="220"/>
      <c r="F1081" s="220"/>
      <c r="G1081" s="220"/>
      <c r="H1081" s="220"/>
    </row>
    <row r="1082" spans="1:8" ht="26.1" customHeight="1" x14ac:dyDescent="0.35">
      <c r="A1082" s="118" t="s">
        <v>75</v>
      </c>
      <c r="B1082" s="118" t="s">
        <v>400</v>
      </c>
    </row>
    <row r="1083" spans="1:8" ht="26.1" customHeight="1" x14ac:dyDescent="0.35">
      <c r="A1083" s="118" t="s">
        <v>27</v>
      </c>
      <c r="B1083" s="118" t="s">
        <v>129</v>
      </c>
    </row>
    <row r="1084" spans="1:8" ht="26.1" customHeight="1" x14ac:dyDescent="0.35">
      <c r="A1084" s="118" t="s">
        <v>34</v>
      </c>
      <c r="B1084" s="118" t="s">
        <v>606</v>
      </c>
    </row>
    <row r="1085" spans="1:8" ht="26.1" customHeight="1" x14ac:dyDescent="0.35">
      <c r="B1085" s="119"/>
      <c r="C1085" s="120">
        <v>1</v>
      </c>
      <c r="D1085" s="120">
        <v>2</v>
      </c>
      <c r="E1085" s="120">
        <v>3</v>
      </c>
      <c r="F1085" s="120">
        <v>4</v>
      </c>
      <c r="G1085" s="120">
        <v>5</v>
      </c>
      <c r="H1085" s="120" t="s">
        <v>76</v>
      </c>
    </row>
    <row r="1086" spans="1:8" ht="34.15" customHeight="1" x14ac:dyDescent="0.35">
      <c r="A1086" s="210" t="s">
        <v>542</v>
      </c>
      <c r="B1086" s="120" t="s">
        <v>378</v>
      </c>
      <c r="C1086" s="120"/>
      <c r="D1086" s="120"/>
      <c r="E1086" s="120"/>
      <c r="F1086" s="120"/>
      <c r="G1086" s="120"/>
      <c r="H1086" s="120"/>
    </row>
    <row r="1087" spans="1:8" ht="34.15" customHeight="1" x14ac:dyDescent="0.35">
      <c r="A1087" s="210" t="s">
        <v>543</v>
      </c>
      <c r="B1087" s="120" t="s">
        <v>73</v>
      </c>
      <c r="C1087" s="120"/>
      <c r="D1087" s="120"/>
      <c r="E1087" s="120"/>
      <c r="F1087" s="120"/>
      <c r="G1087" s="120"/>
      <c r="H1087" s="120"/>
    </row>
    <row r="1090" spans="1:8" ht="26.1" customHeight="1" x14ac:dyDescent="0.35">
      <c r="A1090" s="220" t="s">
        <v>540</v>
      </c>
      <c r="B1090" s="220"/>
      <c r="C1090" s="220"/>
      <c r="D1090" s="220"/>
      <c r="E1090" s="220"/>
      <c r="F1090" s="220"/>
      <c r="G1090" s="220"/>
      <c r="H1090" s="220"/>
    </row>
    <row r="1091" spans="1:8" ht="26.1" customHeight="1" x14ac:dyDescent="0.35">
      <c r="A1091" s="118" t="s">
        <v>75</v>
      </c>
      <c r="B1091" s="118" t="s">
        <v>400</v>
      </c>
    </row>
    <row r="1092" spans="1:8" ht="26.1" customHeight="1" x14ac:dyDescent="0.35">
      <c r="A1092" s="118" t="s">
        <v>27</v>
      </c>
      <c r="B1092" s="118" t="s">
        <v>130</v>
      </c>
    </row>
    <row r="1093" spans="1:8" ht="26.1" customHeight="1" x14ac:dyDescent="0.35">
      <c r="A1093" s="118" t="s">
        <v>34</v>
      </c>
      <c r="B1093" s="118" t="s">
        <v>608</v>
      </c>
    </row>
    <row r="1094" spans="1:8" ht="26.1" customHeight="1" x14ac:dyDescent="0.35">
      <c r="B1094" s="119"/>
      <c r="C1094" s="120">
        <v>1</v>
      </c>
      <c r="D1094" s="120">
        <v>2</v>
      </c>
      <c r="E1094" s="120">
        <v>3</v>
      </c>
      <c r="F1094" s="120">
        <v>4</v>
      </c>
      <c r="G1094" s="120">
        <v>5</v>
      </c>
      <c r="H1094" s="120" t="s">
        <v>76</v>
      </c>
    </row>
    <row r="1095" spans="1:8" ht="34.15" customHeight="1" x14ac:dyDescent="0.35">
      <c r="A1095" s="210" t="s">
        <v>576</v>
      </c>
      <c r="B1095" s="120" t="s">
        <v>355</v>
      </c>
      <c r="C1095" s="120"/>
      <c r="D1095" s="120"/>
      <c r="E1095" s="120"/>
      <c r="F1095" s="120"/>
      <c r="G1095" s="120"/>
      <c r="H1095" s="120"/>
    </row>
    <row r="1096" spans="1:8" ht="34.15" customHeight="1" x14ac:dyDescent="0.35">
      <c r="A1096" s="210" t="s">
        <v>572</v>
      </c>
      <c r="B1096" s="120" t="s">
        <v>498</v>
      </c>
      <c r="C1096" s="120"/>
      <c r="D1096" s="120"/>
      <c r="E1096" s="120"/>
      <c r="F1096" s="120"/>
      <c r="G1096" s="120"/>
      <c r="H1096" s="120"/>
    </row>
    <row r="1099" spans="1:8" ht="26.1" customHeight="1" x14ac:dyDescent="0.35">
      <c r="A1099" s="220" t="s">
        <v>540</v>
      </c>
      <c r="B1099" s="220"/>
      <c r="C1099" s="220"/>
      <c r="D1099" s="220"/>
      <c r="E1099" s="220"/>
      <c r="F1099" s="220"/>
      <c r="G1099" s="220"/>
      <c r="H1099" s="220"/>
    </row>
    <row r="1100" spans="1:8" ht="26.1" customHeight="1" x14ac:dyDescent="0.35">
      <c r="A1100" s="118" t="s">
        <v>75</v>
      </c>
      <c r="B1100" s="118" t="s">
        <v>400</v>
      </c>
    </row>
    <row r="1101" spans="1:8" ht="26.1" customHeight="1" x14ac:dyDescent="0.35">
      <c r="A1101" s="118" t="s">
        <v>27</v>
      </c>
      <c r="B1101" s="118" t="s">
        <v>131</v>
      </c>
    </row>
    <row r="1102" spans="1:8" ht="26.1" customHeight="1" x14ac:dyDescent="0.35">
      <c r="A1102" s="118" t="s">
        <v>34</v>
      </c>
      <c r="B1102" s="118" t="s">
        <v>550</v>
      </c>
    </row>
    <row r="1103" spans="1:8" ht="26.1" customHeight="1" x14ac:dyDescent="0.35">
      <c r="B1103" s="119"/>
      <c r="C1103" s="120">
        <v>1</v>
      </c>
      <c r="D1103" s="120">
        <v>2</v>
      </c>
      <c r="E1103" s="120">
        <v>3</v>
      </c>
      <c r="F1103" s="120">
        <v>4</v>
      </c>
      <c r="G1103" s="120">
        <v>5</v>
      </c>
      <c r="H1103" s="120" t="s">
        <v>76</v>
      </c>
    </row>
    <row r="1104" spans="1:8" ht="34.15" customHeight="1" x14ac:dyDescent="0.35">
      <c r="A1104" s="210" t="s">
        <v>572</v>
      </c>
      <c r="B1104" s="120" t="s">
        <v>340</v>
      </c>
      <c r="C1104" s="120"/>
      <c r="D1104" s="120"/>
      <c r="E1104" s="120"/>
      <c r="F1104" s="120"/>
      <c r="G1104" s="120"/>
      <c r="H1104" s="120"/>
    </row>
    <row r="1105" spans="1:8" ht="34.15" customHeight="1" x14ac:dyDescent="0.35">
      <c r="A1105" s="210" t="s">
        <v>16</v>
      </c>
      <c r="B1105" s="120" t="s">
        <v>21</v>
      </c>
      <c r="C1105" s="120"/>
      <c r="D1105" s="120"/>
      <c r="E1105" s="120"/>
      <c r="F1105" s="120"/>
      <c r="G1105" s="120"/>
      <c r="H1105" s="120"/>
    </row>
    <row r="1108" spans="1:8" ht="26.1" customHeight="1" x14ac:dyDescent="0.35">
      <c r="A1108" s="220" t="s">
        <v>540</v>
      </c>
      <c r="B1108" s="220"/>
      <c r="C1108" s="220"/>
      <c r="D1108" s="220"/>
      <c r="E1108" s="220"/>
      <c r="F1108" s="220"/>
      <c r="G1108" s="220"/>
      <c r="H1108" s="220"/>
    </row>
    <row r="1109" spans="1:8" ht="26.1" customHeight="1" x14ac:dyDescent="0.35">
      <c r="A1109" s="118" t="s">
        <v>75</v>
      </c>
      <c r="B1109" s="118" t="s">
        <v>400</v>
      </c>
    </row>
    <row r="1110" spans="1:8" ht="26.1" customHeight="1" x14ac:dyDescent="0.35">
      <c r="A1110" s="118" t="s">
        <v>27</v>
      </c>
      <c r="B1110" s="118" t="s">
        <v>132</v>
      </c>
    </row>
    <row r="1111" spans="1:8" ht="26.1" customHeight="1" x14ac:dyDescent="0.35">
      <c r="A1111" s="118" t="s">
        <v>34</v>
      </c>
      <c r="B1111" s="118" t="s">
        <v>612</v>
      </c>
    </row>
    <row r="1112" spans="1:8" ht="26.1" customHeight="1" x14ac:dyDescent="0.35">
      <c r="B1112" s="119"/>
      <c r="C1112" s="120">
        <v>1</v>
      </c>
      <c r="D1112" s="120">
        <v>2</v>
      </c>
      <c r="E1112" s="120">
        <v>3</v>
      </c>
      <c r="F1112" s="120">
        <v>4</v>
      </c>
      <c r="G1112" s="120">
        <v>5</v>
      </c>
      <c r="H1112" s="120" t="s">
        <v>76</v>
      </c>
    </row>
    <row r="1113" spans="1:8" ht="34.15" customHeight="1" x14ac:dyDescent="0.35">
      <c r="A1113" s="210" t="s">
        <v>577</v>
      </c>
      <c r="B1113" s="120" t="s">
        <v>363</v>
      </c>
      <c r="C1113" s="120"/>
      <c r="D1113" s="120"/>
      <c r="E1113" s="120"/>
      <c r="F1113" s="120"/>
      <c r="G1113" s="120"/>
      <c r="H1113" s="120"/>
    </row>
    <row r="1114" spans="1:8" ht="34.15" customHeight="1" x14ac:dyDescent="0.35">
      <c r="A1114" s="210" t="s">
        <v>573</v>
      </c>
      <c r="B1114" s="120" t="s">
        <v>19</v>
      </c>
      <c r="C1114" s="120"/>
      <c r="D1114" s="120"/>
      <c r="E1114" s="120"/>
      <c r="F1114" s="120"/>
      <c r="G1114" s="120"/>
      <c r="H1114" s="120"/>
    </row>
    <row r="1117" spans="1:8" ht="26.1" customHeight="1" x14ac:dyDescent="0.35">
      <c r="A1117" s="220" t="s">
        <v>540</v>
      </c>
      <c r="B1117" s="220"/>
      <c r="C1117" s="220"/>
      <c r="D1117" s="220"/>
      <c r="E1117" s="220"/>
      <c r="F1117" s="220"/>
      <c r="G1117" s="220"/>
      <c r="H1117" s="220"/>
    </row>
    <row r="1118" spans="1:8" ht="26.1" customHeight="1" x14ac:dyDescent="0.35">
      <c r="A1118" s="118" t="s">
        <v>75</v>
      </c>
      <c r="B1118" s="118" t="s">
        <v>400</v>
      </c>
    </row>
    <row r="1119" spans="1:8" ht="26.1" customHeight="1" x14ac:dyDescent="0.35">
      <c r="A1119" s="118" t="s">
        <v>27</v>
      </c>
      <c r="B1119" s="118" t="s">
        <v>133</v>
      </c>
    </row>
    <row r="1120" spans="1:8" ht="26.1" customHeight="1" x14ac:dyDescent="0.35">
      <c r="A1120" s="118" t="s">
        <v>34</v>
      </c>
      <c r="B1120" s="118" t="s">
        <v>611</v>
      </c>
    </row>
    <row r="1121" spans="1:8" ht="26.1" customHeight="1" x14ac:dyDescent="0.35">
      <c r="B1121" s="119"/>
      <c r="C1121" s="120">
        <v>1</v>
      </c>
      <c r="D1121" s="120">
        <v>2</v>
      </c>
      <c r="E1121" s="120">
        <v>3</v>
      </c>
      <c r="F1121" s="120">
        <v>4</v>
      </c>
      <c r="G1121" s="120">
        <v>5</v>
      </c>
      <c r="H1121" s="120" t="s">
        <v>76</v>
      </c>
    </row>
    <row r="1122" spans="1:8" ht="34.15" customHeight="1" x14ac:dyDescent="0.35">
      <c r="A1122" s="210" t="s">
        <v>580</v>
      </c>
      <c r="B1122" s="120" t="s">
        <v>386</v>
      </c>
      <c r="C1122" s="120"/>
      <c r="D1122" s="120"/>
      <c r="E1122" s="120"/>
      <c r="F1122" s="120"/>
      <c r="G1122" s="120"/>
      <c r="H1122" s="120"/>
    </row>
    <row r="1123" spans="1:8" ht="34.15" customHeight="1" x14ac:dyDescent="0.35">
      <c r="A1123" s="210" t="s">
        <v>16</v>
      </c>
      <c r="B1123" s="120" t="s">
        <v>21</v>
      </c>
      <c r="C1123" s="120"/>
      <c r="D1123" s="120"/>
      <c r="E1123" s="120"/>
      <c r="F1123" s="120"/>
      <c r="G1123" s="120"/>
      <c r="H1123" s="120"/>
    </row>
    <row r="1126" spans="1:8" ht="26.1" customHeight="1" x14ac:dyDescent="0.35">
      <c r="A1126" s="220" t="s">
        <v>540</v>
      </c>
      <c r="B1126" s="220"/>
      <c r="C1126" s="220"/>
      <c r="D1126" s="220"/>
      <c r="E1126" s="220"/>
      <c r="F1126" s="220"/>
      <c r="G1126" s="220"/>
      <c r="H1126" s="220"/>
    </row>
    <row r="1127" spans="1:8" ht="26.1" customHeight="1" x14ac:dyDescent="0.35">
      <c r="A1127" s="118" t="s">
        <v>75</v>
      </c>
      <c r="B1127" s="118" t="s">
        <v>400</v>
      </c>
    </row>
    <row r="1128" spans="1:8" ht="26.1" customHeight="1" x14ac:dyDescent="0.35">
      <c r="A1128" s="118" t="s">
        <v>27</v>
      </c>
      <c r="B1128" s="118" t="s">
        <v>134</v>
      </c>
    </row>
    <row r="1129" spans="1:8" ht="26.1" customHeight="1" x14ac:dyDescent="0.35">
      <c r="A1129" s="118" t="s">
        <v>34</v>
      </c>
      <c r="B1129" s="118" t="s">
        <v>552</v>
      </c>
    </row>
    <row r="1130" spans="1:8" ht="26.1" customHeight="1" x14ac:dyDescent="0.35">
      <c r="B1130" s="119"/>
      <c r="C1130" s="120">
        <v>1</v>
      </c>
      <c r="D1130" s="120">
        <v>2</v>
      </c>
      <c r="E1130" s="120">
        <v>3</v>
      </c>
      <c r="F1130" s="120">
        <v>4</v>
      </c>
      <c r="G1130" s="120">
        <v>5</v>
      </c>
      <c r="H1130" s="120" t="s">
        <v>76</v>
      </c>
    </row>
    <row r="1131" spans="1:8" ht="34.15" customHeight="1" x14ac:dyDescent="0.35">
      <c r="A1131" s="210" t="s">
        <v>572</v>
      </c>
      <c r="B1131" s="120" t="s">
        <v>498</v>
      </c>
      <c r="C1131" s="120"/>
      <c r="D1131" s="120"/>
      <c r="E1131" s="120"/>
      <c r="F1131" s="120"/>
      <c r="G1131" s="120"/>
      <c r="H1131" s="120"/>
    </row>
    <row r="1132" spans="1:8" ht="34.15" customHeight="1" x14ac:dyDescent="0.35">
      <c r="A1132" s="210" t="s">
        <v>573</v>
      </c>
      <c r="B1132" s="120" t="s">
        <v>19</v>
      </c>
      <c r="C1132" s="120"/>
      <c r="D1132" s="120"/>
      <c r="E1132" s="120"/>
      <c r="F1132" s="120"/>
      <c r="G1132" s="120"/>
      <c r="H1132" s="120"/>
    </row>
    <row r="1135" spans="1:8" ht="26.1" customHeight="1" x14ac:dyDescent="0.35">
      <c r="A1135" s="220" t="s">
        <v>540</v>
      </c>
      <c r="B1135" s="220"/>
      <c r="C1135" s="220"/>
      <c r="D1135" s="220"/>
      <c r="E1135" s="220"/>
      <c r="F1135" s="220"/>
      <c r="G1135" s="220"/>
      <c r="H1135" s="220"/>
    </row>
    <row r="1136" spans="1:8" ht="26.1" customHeight="1" x14ac:dyDescent="0.35">
      <c r="A1136" s="118" t="s">
        <v>75</v>
      </c>
      <c r="B1136" s="118" t="s">
        <v>400</v>
      </c>
    </row>
    <row r="1137" spans="1:8" ht="26.1" customHeight="1" x14ac:dyDescent="0.35">
      <c r="A1137" s="118" t="s">
        <v>27</v>
      </c>
      <c r="B1137" s="118" t="s">
        <v>135</v>
      </c>
    </row>
    <row r="1138" spans="1:8" ht="26.1" customHeight="1" x14ac:dyDescent="0.35">
      <c r="A1138" s="118" t="s">
        <v>34</v>
      </c>
      <c r="B1138" s="118" t="s">
        <v>610</v>
      </c>
    </row>
    <row r="1139" spans="1:8" ht="26.1" customHeight="1" x14ac:dyDescent="0.35">
      <c r="B1139" s="119"/>
      <c r="C1139" s="120">
        <v>1</v>
      </c>
      <c r="D1139" s="120">
        <v>2</v>
      </c>
      <c r="E1139" s="120">
        <v>3</v>
      </c>
      <c r="F1139" s="120">
        <v>4</v>
      </c>
      <c r="G1139" s="120">
        <v>5</v>
      </c>
      <c r="H1139" s="120" t="s">
        <v>76</v>
      </c>
    </row>
    <row r="1140" spans="1:8" ht="34.15" customHeight="1" x14ac:dyDescent="0.35">
      <c r="A1140" s="210" t="s">
        <v>543</v>
      </c>
      <c r="B1140" s="120" t="s">
        <v>73</v>
      </c>
      <c r="C1140" s="120"/>
      <c r="D1140" s="120"/>
      <c r="E1140" s="120"/>
      <c r="F1140" s="120"/>
      <c r="G1140" s="120"/>
      <c r="H1140" s="120"/>
    </row>
    <row r="1141" spans="1:8" ht="34.15" customHeight="1" x14ac:dyDescent="0.35">
      <c r="A1141" s="210" t="s">
        <v>577</v>
      </c>
      <c r="B1141" s="120" t="s">
        <v>363</v>
      </c>
      <c r="C1141" s="120"/>
      <c r="D1141" s="120"/>
      <c r="E1141" s="120"/>
      <c r="F1141" s="120"/>
      <c r="G1141" s="120"/>
      <c r="H1141" s="120"/>
    </row>
    <row r="1144" spans="1:8" ht="26.1" customHeight="1" x14ac:dyDescent="0.35">
      <c r="A1144" s="220" t="s">
        <v>540</v>
      </c>
      <c r="B1144" s="220"/>
      <c r="C1144" s="220"/>
      <c r="D1144" s="220"/>
      <c r="E1144" s="220"/>
      <c r="F1144" s="220"/>
      <c r="G1144" s="220"/>
      <c r="H1144" s="220"/>
    </row>
    <row r="1145" spans="1:8" ht="26.1" customHeight="1" x14ac:dyDescent="0.35">
      <c r="A1145" s="118" t="s">
        <v>75</v>
      </c>
      <c r="B1145" s="118" t="s">
        <v>400</v>
      </c>
    </row>
    <row r="1146" spans="1:8" ht="26.1" customHeight="1" x14ac:dyDescent="0.35">
      <c r="A1146" s="118" t="s">
        <v>27</v>
      </c>
      <c r="B1146" s="118" t="s">
        <v>136</v>
      </c>
    </row>
    <row r="1147" spans="1:8" ht="26.1" customHeight="1" x14ac:dyDescent="0.35">
      <c r="A1147" s="118" t="s">
        <v>34</v>
      </c>
      <c r="B1147" s="118" t="s">
        <v>551</v>
      </c>
    </row>
    <row r="1148" spans="1:8" ht="26.1" customHeight="1" x14ac:dyDescent="0.35">
      <c r="B1148" s="119"/>
      <c r="C1148" s="120">
        <v>1</v>
      </c>
      <c r="D1148" s="120">
        <v>2</v>
      </c>
      <c r="E1148" s="120">
        <v>3</v>
      </c>
      <c r="F1148" s="120">
        <v>4</v>
      </c>
      <c r="G1148" s="120">
        <v>5</v>
      </c>
      <c r="H1148" s="120" t="s">
        <v>76</v>
      </c>
    </row>
    <row r="1149" spans="1:8" ht="34.15" customHeight="1" x14ac:dyDescent="0.35">
      <c r="A1149" s="210" t="s">
        <v>575</v>
      </c>
      <c r="B1149" s="120" t="s">
        <v>349</v>
      </c>
      <c r="C1149" s="120"/>
      <c r="D1149" s="120"/>
      <c r="E1149" s="120"/>
      <c r="F1149" s="120"/>
      <c r="G1149" s="120"/>
      <c r="H1149" s="120"/>
    </row>
    <row r="1150" spans="1:8" ht="34.15" customHeight="1" x14ac:dyDescent="0.35">
      <c r="A1150" s="210" t="s">
        <v>572</v>
      </c>
      <c r="B1150" s="120" t="s">
        <v>340</v>
      </c>
      <c r="C1150" s="120"/>
      <c r="D1150" s="120"/>
      <c r="E1150" s="120"/>
      <c r="F1150" s="120"/>
      <c r="G1150" s="120"/>
      <c r="H1150" s="120"/>
    </row>
    <row r="1153" spans="1:8" ht="26.1" customHeight="1" x14ac:dyDescent="0.35">
      <c r="A1153" s="220" t="s">
        <v>540</v>
      </c>
      <c r="B1153" s="220"/>
      <c r="C1153" s="220"/>
      <c r="D1153" s="220"/>
      <c r="E1153" s="220"/>
      <c r="F1153" s="220"/>
      <c r="G1153" s="220"/>
      <c r="H1153" s="220"/>
    </row>
    <row r="1154" spans="1:8" ht="26.1" customHeight="1" x14ac:dyDescent="0.35">
      <c r="A1154" s="118" t="s">
        <v>75</v>
      </c>
      <c r="B1154" s="118" t="s">
        <v>400</v>
      </c>
    </row>
    <row r="1155" spans="1:8" ht="26.1" customHeight="1" x14ac:dyDescent="0.35">
      <c r="A1155" s="118" t="s">
        <v>27</v>
      </c>
      <c r="B1155" s="118" t="s">
        <v>137</v>
      </c>
    </row>
    <row r="1156" spans="1:8" ht="26.1" customHeight="1" x14ac:dyDescent="0.35">
      <c r="A1156" s="118" t="s">
        <v>34</v>
      </c>
      <c r="B1156" s="118" t="s">
        <v>609</v>
      </c>
    </row>
    <row r="1157" spans="1:8" ht="26.1" customHeight="1" x14ac:dyDescent="0.35">
      <c r="B1157" s="119"/>
      <c r="C1157" s="120">
        <v>1</v>
      </c>
      <c r="D1157" s="120">
        <v>2</v>
      </c>
      <c r="E1157" s="120">
        <v>3</v>
      </c>
      <c r="F1157" s="120">
        <v>4</v>
      </c>
      <c r="G1157" s="120">
        <v>5</v>
      </c>
      <c r="H1157" s="120" t="s">
        <v>76</v>
      </c>
    </row>
    <row r="1158" spans="1:8" ht="34.15" customHeight="1" x14ac:dyDescent="0.35">
      <c r="A1158" s="210" t="s">
        <v>542</v>
      </c>
      <c r="B1158" s="120" t="s">
        <v>378</v>
      </c>
      <c r="C1158" s="120"/>
      <c r="D1158" s="120"/>
      <c r="E1158" s="120"/>
      <c r="F1158" s="120"/>
      <c r="G1158" s="120"/>
      <c r="H1158" s="120"/>
    </row>
    <row r="1159" spans="1:8" ht="34.15" customHeight="1" x14ac:dyDescent="0.35">
      <c r="A1159" s="210" t="s">
        <v>576</v>
      </c>
      <c r="B1159" s="120" t="s">
        <v>355</v>
      </c>
      <c r="C1159" s="120"/>
      <c r="D1159" s="120"/>
      <c r="E1159" s="120"/>
      <c r="F1159" s="120"/>
      <c r="G1159" s="120"/>
      <c r="H1159" s="120"/>
    </row>
    <row r="1162" spans="1:8" ht="26.1" customHeight="1" x14ac:dyDescent="0.35">
      <c r="A1162" s="220" t="s">
        <v>540</v>
      </c>
      <c r="B1162" s="220"/>
      <c r="C1162" s="220"/>
      <c r="D1162" s="220"/>
      <c r="E1162" s="220"/>
      <c r="F1162" s="220"/>
      <c r="G1162" s="220"/>
      <c r="H1162" s="220"/>
    </row>
    <row r="1163" spans="1:8" ht="26.1" customHeight="1" x14ac:dyDescent="0.35">
      <c r="A1163" s="118" t="s">
        <v>75</v>
      </c>
      <c r="B1163" s="118" t="s">
        <v>400</v>
      </c>
    </row>
    <row r="1164" spans="1:8" ht="26.1" customHeight="1" x14ac:dyDescent="0.35">
      <c r="A1164" s="118" t="s">
        <v>27</v>
      </c>
      <c r="B1164" s="118" t="s">
        <v>164</v>
      </c>
    </row>
    <row r="1165" spans="1:8" ht="26.1" customHeight="1" x14ac:dyDescent="0.35">
      <c r="A1165" s="118" t="s">
        <v>34</v>
      </c>
      <c r="B1165" s="118" t="s">
        <v>607</v>
      </c>
    </row>
    <row r="1166" spans="1:8" ht="26.1" customHeight="1" x14ac:dyDescent="0.35">
      <c r="B1166" s="119"/>
      <c r="C1166" s="120">
        <v>1</v>
      </c>
      <c r="D1166" s="120">
        <v>2</v>
      </c>
      <c r="E1166" s="120">
        <v>3</v>
      </c>
      <c r="F1166" s="120">
        <v>4</v>
      </c>
      <c r="G1166" s="120">
        <v>5</v>
      </c>
      <c r="H1166" s="120" t="s">
        <v>76</v>
      </c>
    </row>
    <row r="1167" spans="1:8" ht="34.15" customHeight="1" x14ac:dyDescent="0.35">
      <c r="A1167" s="210" t="s">
        <v>580</v>
      </c>
      <c r="B1167" s="120" t="s">
        <v>386</v>
      </c>
      <c r="C1167" s="120"/>
      <c r="D1167" s="120"/>
      <c r="E1167" s="120"/>
      <c r="F1167" s="120"/>
      <c r="G1167" s="120"/>
      <c r="H1167" s="120"/>
    </row>
    <row r="1168" spans="1:8" ht="34.15" customHeight="1" x14ac:dyDescent="0.35">
      <c r="A1168" s="210" t="s">
        <v>572</v>
      </c>
      <c r="B1168" s="120" t="s">
        <v>498</v>
      </c>
      <c r="C1168" s="120"/>
      <c r="D1168" s="120"/>
      <c r="E1168" s="120"/>
      <c r="F1168" s="120"/>
      <c r="G1168" s="120"/>
      <c r="H1168" s="120"/>
    </row>
    <row r="1171" spans="1:8" ht="26.1" customHeight="1" x14ac:dyDescent="0.35">
      <c r="A1171" s="220" t="s">
        <v>540</v>
      </c>
      <c r="B1171" s="220"/>
      <c r="C1171" s="220"/>
      <c r="D1171" s="220"/>
      <c r="E1171" s="220"/>
      <c r="F1171" s="220"/>
      <c r="G1171" s="220"/>
      <c r="H1171" s="220"/>
    </row>
    <row r="1172" spans="1:8" ht="26.1" customHeight="1" x14ac:dyDescent="0.35">
      <c r="A1172" s="118" t="s">
        <v>75</v>
      </c>
      <c r="B1172" s="118" t="s">
        <v>400</v>
      </c>
    </row>
    <row r="1173" spans="1:8" ht="26.1" customHeight="1" x14ac:dyDescent="0.35">
      <c r="A1173" s="118" t="s">
        <v>27</v>
      </c>
      <c r="B1173" s="118" t="s">
        <v>138</v>
      </c>
    </row>
    <row r="1174" spans="1:8" ht="26.1" customHeight="1" x14ac:dyDescent="0.35">
      <c r="A1174" s="118" t="s">
        <v>34</v>
      </c>
      <c r="B1174" s="118" t="s">
        <v>611</v>
      </c>
    </row>
    <row r="1175" spans="1:8" ht="26.1" customHeight="1" x14ac:dyDescent="0.35">
      <c r="B1175" s="119"/>
      <c r="C1175" s="120">
        <v>1</v>
      </c>
      <c r="D1175" s="120">
        <v>2</v>
      </c>
      <c r="E1175" s="120">
        <v>3</v>
      </c>
      <c r="F1175" s="120">
        <v>4</v>
      </c>
      <c r="G1175" s="120">
        <v>5</v>
      </c>
      <c r="H1175" s="120" t="s">
        <v>76</v>
      </c>
    </row>
    <row r="1176" spans="1:8" ht="34.15" customHeight="1" x14ac:dyDescent="0.35">
      <c r="A1176" s="210" t="s">
        <v>543</v>
      </c>
      <c r="B1176" s="120" t="s">
        <v>73</v>
      </c>
      <c r="C1176" s="120"/>
      <c r="D1176" s="120"/>
      <c r="E1176" s="120"/>
      <c r="F1176" s="120"/>
      <c r="G1176" s="120"/>
      <c r="H1176" s="120"/>
    </row>
    <row r="1177" spans="1:8" ht="34.15" customHeight="1" x14ac:dyDescent="0.35">
      <c r="A1177" s="210" t="s">
        <v>16</v>
      </c>
      <c r="B1177" s="120" t="s">
        <v>21</v>
      </c>
      <c r="C1177" s="120"/>
      <c r="D1177" s="120"/>
      <c r="E1177" s="120"/>
      <c r="F1177" s="120"/>
      <c r="G1177" s="120"/>
      <c r="H1177" s="120"/>
    </row>
    <row r="1180" spans="1:8" ht="26.1" customHeight="1" x14ac:dyDescent="0.35">
      <c r="A1180" s="220" t="s">
        <v>540</v>
      </c>
      <c r="B1180" s="220"/>
      <c r="C1180" s="220"/>
      <c r="D1180" s="220"/>
      <c r="E1180" s="220"/>
      <c r="F1180" s="220"/>
      <c r="G1180" s="220"/>
      <c r="H1180" s="220"/>
    </row>
    <row r="1181" spans="1:8" ht="26.1" customHeight="1" x14ac:dyDescent="0.35">
      <c r="A1181" s="118" t="s">
        <v>75</v>
      </c>
      <c r="B1181" s="118" t="s">
        <v>400</v>
      </c>
    </row>
    <row r="1182" spans="1:8" ht="26.1" customHeight="1" x14ac:dyDescent="0.35">
      <c r="A1182" s="118" t="s">
        <v>27</v>
      </c>
      <c r="B1182" s="118" t="s">
        <v>139</v>
      </c>
    </row>
    <row r="1183" spans="1:8" ht="26.1" customHeight="1" x14ac:dyDescent="0.35">
      <c r="A1183" s="118" t="s">
        <v>34</v>
      </c>
      <c r="B1183" s="118" t="s">
        <v>606</v>
      </c>
    </row>
    <row r="1184" spans="1:8" ht="26.1" customHeight="1" x14ac:dyDescent="0.35">
      <c r="B1184" s="119"/>
      <c r="C1184" s="120">
        <v>1</v>
      </c>
      <c r="D1184" s="120">
        <v>2</v>
      </c>
      <c r="E1184" s="120">
        <v>3</v>
      </c>
      <c r="F1184" s="120">
        <v>4</v>
      </c>
      <c r="G1184" s="120">
        <v>5</v>
      </c>
      <c r="H1184" s="120" t="s">
        <v>76</v>
      </c>
    </row>
    <row r="1185" spans="1:8" ht="34.15" customHeight="1" x14ac:dyDescent="0.35">
      <c r="A1185" s="210" t="s">
        <v>575</v>
      </c>
      <c r="B1185" s="120" t="s">
        <v>349</v>
      </c>
      <c r="C1185" s="120"/>
      <c r="D1185" s="120"/>
      <c r="E1185" s="120"/>
      <c r="F1185" s="120"/>
      <c r="G1185" s="120"/>
      <c r="H1185" s="120"/>
    </row>
    <row r="1186" spans="1:8" ht="34.15" customHeight="1" x14ac:dyDescent="0.35">
      <c r="A1186" s="210" t="s">
        <v>573</v>
      </c>
      <c r="B1186" s="120" t="s">
        <v>19</v>
      </c>
      <c r="C1186" s="120"/>
      <c r="D1186" s="120"/>
      <c r="E1186" s="120"/>
      <c r="F1186" s="120"/>
      <c r="G1186" s="120"/>
      <c r="H1186" s="120"/>
    </row>
    <row r="1189" spans="1:8" ht="26.1" customHeight="1" x14ac:dyDescent="0.35">
      <c r="A1189" s="220" t="s">
        <v>540</v>
      </c>
      <c r="B1189" s="220"/>
      <c r="C1189" s="220"/>
      <c r="D1189" s="220"/>
      <c r="E1189" s="220"/>
      <c r="F1189" s="220"/>
      <c r="G1189" s="220"/>
      <c r="H1189" s="220"/>
    </row>
    <row r="1190" spans="1:8" ht="26.1" customHeight="1" x14ac:dyDescent="0.35">
      <c r="A1190" s="118" t="s">
        <v>75</v>
      </c>
      <c r="B1190" s="118" t="s">
        <v>400</v>
      </c>
    </row>
    <row r="1191" spans="1:8" ht="26.1" customHeight="1" x14ac:dyDescent="0.35">
      <c r="A1191" s="118" t="s">
        <v>27</v>
      </c>
      <c r="B1191" s="118" t="s">
        <v>165</v>
      </c>
    </row>
    <row r="1192" spans="1:8" ht="26.1" customHeight="1" x14ac:dyDescent="0.35">
      <c r="A1192" s="118" t="s">
        <v>34</v>
      </c>
      <c r="B1192" s="118" t="s">
        <v>610</v>
      </c>
    </row>
    <row r="1193" spans="1:8" ht="26.1" customHeight="1" x14ac:dyDescent="0.35">
      <c r="B1193" s="119"/>
      <c r="C1193" s="120">
        <v>1</v>
      </c>
      <c r="D1193" s="120">
        <v>2</v>
      </c>
      <c r="E1193" s="120">
        <v>3</v>
      </c>
      <c r="F1193" s="120">
        <v>4</v>
      </c>
      <c r="G1193" s="120">
        <v>5</v>
      </c>
      <c r="H1193" s="120" t="s">
        <v>76</v>
      </c>
    </row>
    <row r="1194" spans="1:8" ht="34.15" customHeight="1" x14ac:dyDescent="0.35">
      <c r="A1194" s="210" t="s">
        <v>542</v>
      </c>
      <c r="B1194" s="120" t="s">
        <v>378</v>
      </c>
      <c r="C1194" s="120"/>
      <c r="D1194" s="120"/>
      <c r="E1194" s="120"/>
      <c r="F1194" s="120"/>
      <c r="G1194" s="120"/>
      <c r="H1194" s="120"/>
    </row>
    <row r="1195" spans="1:8" ht="34.15" customHeight="1" x14ac:dyDescent="0.35">
      <c r="A1195" s="210" t="s">
        <v>577</v>
      </c>
      <c r="B1195" s="120" t="s">
        <v>363</v>
      </c>
      <c r="C1195" s="120"/>
      <c r="D1195" s="120"/>
      <c r="E1195" s="120"/>
      <c r="F1195" s="120"/>
      <c r="G1195" s="120"/>
      <c r="H1195" s="120"/>
    </row>
    <row r="1198" spans="1:8" ht="26.1" customHeight="1" x14ac:dyDescent="0.35">
      <c r="A1198" s="220" t="s">
        <v>540</v>
      </c>
      <c r="B1198" s="220"/>
      <c r="C1198" s="220"/>
      <c r="D1198" s="220"/>
      <c r="E1198" s="220"/>
      <c r="F1198" s="220"/>
      <c r="G1198" s="220"/>
      <c r="H1198" s="220"/>
    </row>
    <row r="1199" spans="1:8" ht="26.1" customHeight="1" x14ac:dyDescent="0.35">
      <c r="A1199" s="118" t="s">
        <v>75</v>
      </c>
      <c r="B1199" s="118" t="s">
        <v>400</v>
      </c>
    </row>
    <row r="1200" spans="1:8" ht="26.1" customHeight="1" x14ac:dyDescent="0.35">
      <c r="A1200" s="118" t="s">
        <v>27</v>
      </c>
      <c r="B1200" s="118" t="s">
        <v>140</v>
      </c>
    </row>
    <row r="1201" spans="1:8" ht="26.1" customHeight="1" x14ac:dyDescent="0.35">
      <c r="A1201" s="118" t="s">
        <v>34</v>
      </c>
      <c r="B1201" s="118" t="s">
        <v>552</v>
      </c>
    </row>
    <row r="1202" spans="1:8" ht="26.1" customHeight="1" x14ac:dyDescent="0.35">
      <c r="B1202" s="119"/>
      <c r="C1202" s="120">
        <v>1</v>
      </c>
      <c r="D1202" s="120">
        <v>2</v>
      </c>
      <c r="E1202" s="120">
        <v>3</v>
      </c>
      <c r="F1202" s="120">
        <v>4</v>
      </c>
      <c r="G1202" s="120">
        <v>5</v>
      </c>
      <c r="H1202" s="120" t="s">
        <v>76</v>
      </c>
    </row>
    <row r="1203" spans="1:8" ht="34.15" customHeight="1" x14ac:dyDescent="0.35">
      <c r="A1203" s="210" t="s">
        <v>543</v>
      </c>
      <c r="B1203" s="120" t="s">
        <v>73</v>
      </c>
      <c r="C1203" s="120"/>
      <c r="D1203" s="120"/>
      <c r="E1203" s="120"/>
      <c r="F1203" s="120"/>
      <c r="G1203" s="120"/>
      <c r="H1203" s="120"/>
    </row>
    <row r="1204" spans="1:8" ht="34.15" customHeight="1" x14ac:dyDescent="0.35">
      <c r="A1204" s="210" t="s">
        <v>572</v>
      </c>
      <c r="B1204" s="120" t="s">
        <v>340</v>
      </c>
      <c r="C1204" s="120"/>
      <c r="D1204" s="120"/>
      <c r="E1204" s="120"/>
      <c r="F1204" s="120"/>
      <c r="G1204" s="120"/>
      <c r="H1204" s="120"/>
    </row>
    <row r="1207" spans="1:8" ht="26.1" customHeight="1" x14ac:dyDescent="0.35">
      <c r="A1207" s="220" t="s">
        <v>540</v>
      </c>
      <c r="B1207" s="220"/>
      <c r="C1207" s="220"/>
      <c r="D1207" s="220"/>
      <c r="E1207" s="220"/>
      <c r="F1207" s="220"/>
      <c r="G1207" s="220"/>
      <c r="H1207" s="220"/>
    </row>
    <row r="1208" spans="1:8" ht="26.1" customHeight="1" x14ac:dyDescent="0.35">
      <c r="A1208" s="118" t="s">
        <v>75</v>
      </c>
      <c r="B1208" s="118" t="s">
        <v>400</v>
      </c>
    </row>
    <row r="1209" spans="1:8" ht="26.1" customHeight="1" x14ac:dyDescent="0.35">
      <c r="A1209" s="118" t="s">
        <v>27</v>
      </c>
      <c r="B1209" s="118" t="s">
        <v>141</v>
      </c>
    </row>
    <row r="1210" spans="1:8" ht="26.1" customHeight="1" x14ac:dyDescent="0.35">
      <c r="A1210" s="118" t="s">
        <v>34</v>
      </c>
      <c r="B1210" s="118" t="s">
        <v>607</v>
      </c>
    </row>
    <row r="1211" spans="1:8" ht="26.1" customHeight="1" x14ac:dyDescent="0.35">
      <c r="B1211" s="119"/>
      <c r="C1211" s="120">
        <v>1</v>
      </c>
      <c r="D1211" s="120">
        <v>2</v>
      </c>
      <c r="E1211" s="120">
        <v>3</v>
      </c>
      <c r="F1211" s="120">
        <v>4</v>
      </c>
      <c r="G1211" s="120">
        <v>5</v>
      </c>
      <c r="H1211" s="120" t="s">
        <v>76</v>
      </c>
    </row>
    <row r="1212" spans="1:8" ht="34.15" customHeight="1" x14ac:dyDescent="0.35">
      <c r="A1212" s="210" t="s">
        <v>580</v>
      </c>
      <c r="B1212" s="120" t="s">
        <v>386</v>
      </c>
      <c r="C1212" s="120"/>
      <c r="D1212" s="120"/>
      <c r="E1212" s="120"/>
      <c r="F1212" s="120"/>
      <c r="G1212" s="120"/>
      <c r="H1212" s="120"/>
    </row>
    <row r="1213" spans="1:8" ht="34.15" customHeight="1" x14ac:dyDescent="0.35">
      <c r="A1213" s="210" t="s">
        <v>542</v>
      </c>
      <c r="B1213" s="120" t="s">
        <v>378</v>
      </c>
      <c r="C1213" s="120"/>
      <c r="D1213" s="120"/>
      <c r="E1213" s="120"/>
      <c r="F1213" s="120"/>
      <c r="G1213" s="120"/>
      <c r="H1213" s="120"/>
    </row>
    <row r="1216" spans="1:8" ht="26.1" customHeight="1" x14ac:dyDescent="0.35">
      <c r="A1216" s="220" t="s">
        <v>540</v>
      </c>
      <c r="B1216" s="220"/>
      <c r="C1216" s="220"/>
      <c r="D1216" s="220"/>
      <c r="E1216" s="220"/>
      <c r="F1216" s="220"/>
      <c r="G1216" s="220"/>
      <c r="H1216" s="220"/>
    </row>
    <row r="1217" spans="1:8" ht="26.1" customHeight="1" x14ac:dyDescent="0.35">
      <c r="A1217" s="118" t="s">
        <v>75</v>
      </c>
      <c r="B1217" s="118" t="s">
        <v>400</v>
      </c>
    </row>
    <row r="1218" spans="1:8" ht="26.1" customHeight="1" x14ac:dyDescent="0.35">
      <c r="A1218" s="118" t="s">
        <v>27</v>
      </c>
      <c r="B1218" s="118" t="s">
        <v>166</v>
      </c>
    </row>
    <row r="1219" spans="1:8" ht="26.1" customHeight="1" x14ac:dyDescent="0.35">
      <c r="A1219" s="118" t="s">
        <v>34</v>
      </c>
      <c r="B1219" s="118" t="s">
        <v>609</v>
      </c>
    </row>
    <row r="1220" spans="1:8" ht="26.1" customHeight="1" x14ac:dyDescent="0.35">
      <c r="B1220" s="119"/>
      <c r="C1220" s="120">
        <v>1</v>
      </c>
      <c r="D1220" s="120">
        <v>2</v>
      </c>
      <c r="E1220" s="120">
        <v>3</v>
      </c>
      <c r="F1220" s="120">
        <v>4</v>
      </c>
      <c r="G1220" s="120">
        <v>5</v>
      </c>
      <c r="H1220" s="120" t="s">
        <v>76</v>
      </c>
    </row>
    <row r="1221" spans="1:8" ht="34.15" customHeight="1" x14ac:dyDescent="0.35">
      <c r="A1221" s="210" t="s">
        <v>576</v>
      </c>
      <c r="B1221" s="120" t="s">
        <v>355</v>
      </c>
      <c r="C1221" s="120"/>
      <c r="D1221" s="120"/>
      <c r="E1221" s="120"/>
      <c r="F1221" s="120"/>
      <c r="G1221" s="120"/>
      <c r="H1221" s="120"/>
    </row>
    <row r="1222" spans="1:8" ht="34.15" customHeight="1" x14ac:dyDescent="0.35">
      <c r="A1222" s="210" t="s">
        <v>575</v>
      </c>
      <c r="B1222" s="120" t="s">
        <v>349</v>
      </c>
      <c r="C1222" s="120"/>
      <c r="D1222" s="120"/>
      <c r="E1222" s="120"/>
      <c r="F1222" s="120"/>
      <c r="G1222" s="120"/>
      <c r="H1222" s="120"/>
    </row>
    <row r="1225" spans="1:8" ht="26.1" customHeight="1" x14ac:dyDescent="0.35">
      <c r="A1225" s="220" t="s">
        <v>540</v>
      </c>
      <c r="B1225" s="220"/>
      <c r="C1225" s="220"/>
      <c r="D1225" s="220"/>
      <c r="E1225" s="220"/>
      <c r="F1225" s="220"/>
      <c r="G1225" s="220"/>
      <c r="H1225" s="220"/>
    </row>
    <row r="1226" spans="1:8" ht="26.1" customHeight="1" x14ac:dyDescent="0.35">
      <c r="A1226" s="118" t="s">
        <v>75</v>
      </c>
      <c r="B1226" s="118" t="s">
        <v>400</v>
      </c>
    </row>
    <row r="1227" spans="1:8" ht="26.1" customHeight="1" x14ac:dyDescent="0.35">
      <c r="A1227" s="118" t="s">
        <v>27</v>
      </c>
      <c r="B1227" s="118" t="s">
        <v>525</v>
      </c>
    </row>
    <row r="1228" spans="1:8" ht="26.1" customHeight="1" x14ac:dyDescent="0.35">
      <c r="A1228" s="118" t="s">
        <v>34</v>
      </c>
      <c r="B1228" s="118" t="s">
        <v>550</v>
      </c>
    </row>
    <row r="1229" spans="1:8" ht="26.1" customHeight="1" x14ac:dyDescent="0.35">
      <c r="B1229" s="119"/>
      <c r="C1229" s="120">
        <v>1</v>
      </c>
      <c r="D1229" s="120">
        <v>2</v>
      </c>
      <c r="E1229" s="120">
        <v>3</v>
      </c>
      <c r="F1229" s="120">
        <v>4</v>
      </c>
      <c r="G1229" s="120">
        <v>5</v>
      </c>
      <c r="H1229" s="120" t="s">
        <v>76</v>
      </c>
    </row>
    <row r="1230" spans="1:8" ht="34.15" customHeight="1" x14ac:dyDescent="0.35">
      <c r="A1230" s="210" t="s">
        <v>572</v>
      </c>
      <c r="B1230" s="120" t="s">
        <v>340</v>
      </c>
      <c r="C1230" s="120"/>
      <c r="D1230" s="120"/>
      <c r="E1230" s="120"/>
      <c r="F1230" s="120"/>
      <c r="G1230" s="120"/>
      <c r="H1230" s="120"/>
    </row>
    <row r="1231" spans="1:8" ht="34.15" customHeight="1" x14ac:dyDescent="0.35">
      <c r="A1231" s="210" t="s">
        <v>576</v>
      </c>
      <c r="B1231" s="120" t="s">
        <v>355</v>
      </c>
      <c r="C1231" s="120"/>
      <c r="D1231" s="120"/>
      <c r="E1231" s="120"/>
      <c r="F1231" s="120"/>
      <c r="G1231" s="120"/>
      <c r="H1231" s="120"/>
    </row>
    <row r="1234" spans="1:8" ht="26.1" customHeight="1" x14ac:dyDescent="0.35">
      <c r="A1234" s="220" t="s">
        <v>540</v>
      </c>
      <c r="B1234" s="220"/>
      <c r="C1234" s="220"/>
      <c r="D1234" s="220"/>
      <c r="E1234" s="220"/>
      <c r="F1234" s="220"/>
      <c r="G1234" s="220"/>
      <c r="H1234" s="220"/>
    </row>
    <row r="1235" spans="1:8" ht="26.1" customHeight="1" x14ac:dyDescent="0.35">
      <c r="A1235" s="118" t="s">
        <v>75</v>
      </c>
      <c r="B1235" s="118" t="s">
        <v>400</v>
      </c>
    </row>
    <row r="1236" spans="1:8" ht="26.1" customHeight="1" x14ac:dyDescent="0.35">
      <c r="A1236" s="118" t="s">
        <v>27</v>
      </c>
      <c r="B1236" s="118" t="s">
        <v>526</v>
      </c>
    </row>
    <row r="1237" spans="1:8" ht="26.1" customHeight="1" x14ac:dyDescent="0.35">
      <c r="A1237" s="118" t="s">
        <v>34</v>
      </c>
      <c r="B1237" s="118" t="s">
        <v>612</v>
      </c>
    </row>
    <row r="1238" spans="1:8" ht="26.1" customHeight="1" x14ac:dyDescent="0.35">
      <c r="B1238" s="119"/>
      <c r="C1238" s="120">
        <v>1</v>
      </c>
      <c r="D1238" s="120">
        <v>2</v>
      </c>
      <c r="E1238" s="120">
        <v>3</v>
      </c>
      <c r="F1238" s="120">
        <v>4</v>
      </c>
      <c r="G1238" s="120">
        <v>5</v>
      </c>
      <c r="H1238" s="120" t="s">
        <v>76</v>
      </c>
    </row>
    <row r="1239" spans="1:8" ht="34.15" customHeight="1" x14ac:dyDescent="0.35">
      <c r="A1239" s="210" t="s">
        <v>577</v>
      </c>
      <c r="B1239" s="120" t="s">
        <v>363</v>
      </c>
      <c r="C1239" s="120"/>
      <c r="D1239" s="120"/>
      <c r="E1239" s="120"/>
      <c r="F1239" s="120"/>
      <c r="G1239" s="120"/>
      <c r="H1239" s="120"/>
    </row>
    <row r="1240" spans="1:8" ht="34.15" customHeight="1" x14ac:dyDescent="0.35">
      <c r="A1240" s="210" t="s">
        <v>572</v>
      </c>
      <c r="B1240" s="120" t="s">
        <v>498</v>
      </c>
      <c r="C1240" s="120"/>
      <c r="D1240" s="120"/>
      <c r="E1240" s="120"/>
      <c r="F1240" s="120"/>
      <c r="G1240" s="120"/>
      <c r="H1240" s="120"/>
    </row>
    <row r="1243" spans="1:8" ht="26.1" customHeight="1" x14ac:dyDescent="0.35">
      <c r="A1243" s="220" t="s">
        <v>540</v>
      </c>
      <c r="B1243" s="220"/>
      <c r="C1243" s="220"/>
      <c r="D1243" s="220"/>
      <c r="E1243" s="220"/>
      <c r="F1243" s="220"/>
      <c r="G1243" s="220"/>
      <c r="H1243" s="220"/>
    </row>
    <row r="1244" spans="1:8" ht="26.1" customHeight="1" x14ac:dyDescent="0.35">
      <c r="A1244" s="118" t="s">
        <v>75</v>
      </c>
      <c r="B1244" s="118" t="s">
        <v>400</v>
      </c>
    </row>
    <row r="1245" spans="1:8" ht="26.1" customHeight="1" x14ac:dyDescent="0.35">
      <c r="A1245" s="118" t="s">
        <v>27</v>
      </c>
      <c r="B1245" s="118" t="s">
        <v>167</v>
      </c>
    </row>
    <row r="1246" spans="1:8" ht="26.1" customHeight="1" x14ac:dyDescent="0.35">
      <c r="A1246" s="118" t="s">
        <v>34</v>
      </c>
      <c r="B1246" s="118" t="s">
        <v>608</v>
      </c>
    </row>
    <row r="1247" spans="1:8" ht="26.1" customHeight="1" x14ac:dyDescent="0.35">
      <c r="B1247" s="119"/>
      <c r="C1247" s="120">
        <v>1</v>
      </c>
      <c r="D1247" s="120">
        <v>2</v>
      </c>
      <c r="E1247" s="120">
        <v>3</v>
      </c>
      <c r="F1247" s="120">
        <v>4</v>
      </c>
      <c r="G1247" s="120">
        <v>5</v>
      </c>
      <c r="H1247" s="120" t="s">
        <v>76</v>
      </c>
    </row>
    <row r="1248" spans="1:8" ht="34.15" customHeight="1" x14ac:dyDescent="0.35">
      <c r="A1248" s="210" t="s">
        <v>573</v>
      </c>
      <c r="B1248" s="120" t="s">
        <v>19</v>
      </c>
      <c r="C1248" s="120"/>
      <c r="D1248" s="120"/>
      <c r="E1248" s="120"/>
      <c r="F1248" s="120"/>
      <c r="G1248" s="120"/>
      <c r="H1248" s="120"/>
    </row>
    <row r="1249" spans="1:8" ht="34.15" customHeight="1" x14ac:dyDescent="0.35">
      <c r="A1249" s="210" t="s">
        <v>16</v>
      </c>
      <c r="B1249" s="120" t="s">
        <v>21</v>
      </c>
      <c r="C1249" s="120"/>
      <c r="D1249" s="120"/>
      <c r="E1249" s="120"/>
      <c r="F1249" s="120"/>
      <c r="G1249" s="120"/>
      <c r="H1249" s="120"/>
    </row>
    <row r="1252" spans="1:8" ht="26.1" customHeight="1" x14ac:dyDescent="0.35">
      <c r="A1252" s="220" t="s">
        <v>540</v>
      </c>
      <c r="B1252" s="220"/>
      <c r="C1252" s="220"/>
      <c r="D1252" s="220"/>
      <c r="E1252" s="220"/>
      <c r="F1252" s="220"/>
      <c r="G1252" s="220"/>
      <c r="H1252" s="220"/>
    </row>
    <row r="1253" spans="1:8" ht="26.1" customHeight="1" x14ac:dyDescent="0.35">
      <c r="A1253" s="118" t="s">
        <v>75</v>
      </c>
      <c r="B1253" s="118" t="s">
        <v>400</v>
      </c>
    </row>
    <row r="1254" spans="1:8" ht="26.1" customHeight="1" x14ac:dyDescent="0.35">
      <c r="A1254" s="118" t="s">
        <v>27</v>
      </c>
      <c r="B1254" s="118" t="s">
        <v>527</v>
      </c>
    </row>
    <row r="1255" spans="1:8" ht="26.1" customHeight="1" x14ac:dyDescent="0.35">
      <c r="A1255" s="118" t="s">
        <v>34</v>
      </c>
      <c r="B1255" s="118" t="s">
        <v>552</v>
      </c>
    </row>
    <row r="1256" spans="1:8" ht="26.1" customHeight="1" x14ac:dyDescent="0.35">
      <c r="B1256" s="119"/>
      <c r="C1256" s="120">
        <v>1</v>
      </c>
      <c r="D1256" s="120">
        <v>2</v>
      </c>
      <c r="E1256" s="120">
        <v>3</v>
      </c>
      <c r="F1256" s="120">
        <v>4</v>
      </c>
      <c r="G1256" s="120">
        <v>5</v>
      </c>
      <c r="H1256" s="120" t="s">
        <v>76</v>
      </c>
    </row>
    <row r="1257" spans="1:8" ht="34.15" customHeight="1" x14ac:dyDescent="0.35">
      <c r="A1257" s="210" t="s">
        <v>580</v>
      </c>
      <c r="B1257" s="120" t="s">
        <v>386</v>
      </c>
      <c r="C1257" s="120"/>
      <c r="D1257" s="120"/>
      <c r="E1257" s="120"/>
      <c r="F1257" s="120"/>
      <c r="G1257" s="120"/>
      <c r="H1257" s="120"/>
    </row>
    <row r="1258" spans="1:8" ht="34.15" customHeight="1" x14ac:dyDescent="0.35">
      <c r="A1258" s="210" t="s">
        <v>572</v>
      </c>
      <c r="B1258" s="120" t="s">
        <v>340</v>
      </c>
      <c r="C1258" s="120"/>
      <c r="D1258" s="120"/>
      <c r="E1258" s="120"/>
      <c r="F1258" s="120"/>
      <c r="G1258" s="120"/>
      <c r="H1258" s="120"/>
    </row>
    <row r="1261" spans="1:8" ht="26.1" customHeight="1" x14ac:dyDescent="0.35">
      <c r="A1261" s="220" t="s">
        <v>540</v>
      </c>
      <c r="B1261" s="220"/>
      <c r="C1261" s="220"/>
      <c r="D1261" s="220"/>
      <c r="E1261" s="220"/>
      <c r="F1261" s="220"/>
      <c r="G1261" s="220"/>
      <c r="H1261" s="220"/>
    </row>
    <row r="1262" spans="1:8" ht="26.1" customHeight="1" x14ac:dyDescent="0.35">
      <c r="A1262" s="118" t="s">
        <v>75</v>
      </c>
      <c r="B1262" s="118" t="s">
        <v>400</v>
      </c>
    </row>
    <row r="1263" spans="1:8" ht="26.1" customHeight="1" x14ac:dyDescent="0.35">
      <c r="A1263" s="118" t="s">
        <v>27</v>
      </c>
      <c r="B1263" s="118" t="s">
        <v>528</v>
      </c>
    </row>
    <row r="1264" spans="1:8" ht="26.1" customHeight="1" x14ac:dyDescent="0.35">
      <c r="A1264" s="118" t="s">
        <v>34</v>
      </c>
      <c r="B1264" s="118" t="s">
        <v>606</v>
      </c>
    </row>
    <row r="1265" spans="1:8" ht="26.1" customHeight="1" x14ac:dyDescent="0.35">
      <c r="B1265" s="119"/>
      <c r="C1265" s="120">
        <v>1</v>
      </c>
      <c r="D1265" s="120">
        <v>2</v>
      </c>
      <c r="E1265" s="120">
        <v>3</v>
      </c>
      <c r="F1265" s="120">
        <v>4</v>
      </c>
      <c r="G1265" s="120">
        <v>5</v>
      </c>
      <c r="H1265" s="120" t="s">
        <v>76</v>
      </c>
    </row>
    <row r="1266" spans="1:8" ht="34.15" customHeight="1" x14ac:dyDescent="0.35">
      <c r="A1266" s="210" t="s">
        <v>577</v>
      </c>
      <c r="B1266" s="120" t="s">
        <v>363</v>
      </c>
      <c r="C1266" s="120"/>
      <c r="D1266" s="120"/>
      <c r="E1266" s="120"/>
      <c r="F1266" s="120"/>
      <c r="G1266" s="120"/>
      <c r="H1266" s="120"/>
    </row>
    <row r="1267" spans="1:8" ht="34.15" customHeight="1" x14ac:dyDescent="0.35">
      <c r="A1267" s="210" t="s">
        <v>576</v>
      </c>
      <c r="B1267" s="120" t="s">
        <v>355</v>
      </c>
      <c r="C1267" s="120"/>
      <c r="D1267" s="120"/>
      <c r="E1267" s="120"/>
      <c r="F1267" s="120"/>
      <c r="G1267" s="120"/>
      <c r="H1267" s="120"/>
    </row>
    <row r="1270" spans="1:8" ht="26.1" customHeight="1" x14ac:dyDescent="0.35">
      <c r="A1270" s="220" t="s">
        <v>540</v>
      </c>
      <c r="B1270" s="220"/>
      <c r="C1270" s="220"/>
      <c r="D1270" s="220"/>
      <c r="E1270" s="220"/>
      <c r="F1270" s="220"/>
      <c r="G1270" s="220"/>
      <c r="H1270" s="220"/>
    </row>
    <row r="1271" spans="1:8" ht="26.1" customHeight="1" x14ac:dyDescent="0.35">
      <c r="A1271" s="118" t="s">
        <v>75</v>
      </c>
      <c r="B1271" s="118" t="s">
        <v>400</v>
      </c>
    </row>
    <row r="1272" spans="1:8" ht="26.1" customHeight="1" x14ac:dyDescent="0.35">
      <c r="A1272" s="118" t="s">
        <v>27</v>
      </c>
      <c r="B1272" s="118" t="s">
        <v>168</v>
      </c>
    </row>
    <row r="1273" spans="1:8" ht="26.1" customHeight="1" x14ac:dyDescent="0.35">
      <c r="A1273" s="118" t="s">
        <v>34</v>
      </c>
      <c r="B1273" s="118" t="s">
        <v>612</v>
      </c>
    </row>
    <row r="1274" spans="1:8" ht="26.1" customHeight="1" x14ac:dyDescent="0.35">
      <c r="B1274" s="119"/>
      <c r="C1274" s="120">
        <v>1</v>
      </c>
      <c r="D1274" s="120">
        <v>2</v>
      </c>
      <c r="E1274" s="120">
        <v>3</v>
      </c>
      <c r="F1274" s="120">
        <v>4</v>
      </c>
      <c r="G1274" s="120">
        <v>5</v>
      </c>
      <c r="H1274" s="120" t="s">
        <v>76</v>
      </c>
    </row>
    <row r="1275" spans="1:8" ht="34.15" customHeight="1" x14ac:dyDescent="0.35">
      <c r="A1275" s="210" t="s">
        <v>573</v>
      </c>
      <c r="B1275" s="120" t="s">
        <v>19</v>
      </c>
      <c r="C1275" s="120"/>
      <c r="D1275" s="120"/>
      <c r="E1275" s="120"/>
      <c r="F1275" s="120"/>
      <c r="G1275" s="120"/>
      <c r="H1275" s="120"/>
    </row>
    <row r="1276" spans="1:8" ht="34.15" customHeight="1" x14ac:dyDescent="0.35">
      <c r="A1276" s="210" t="s">
        <v>542</v>
      </c>
      <c r="B1276" s="120" t="s">
        <v>378</v>
      </c>
      <c r="C1276" s="120"/>
      <c r="D1276" s="120"/>
      <c r="E1276" s="120"/>
      <c r="F1276" s="120"/>
      <c r="G1276" s="120"/>
      <c r="H1276" s="120"/>
    </row>
    <row r="1279" spans="1:8" ht="26.1" customHeight="1" x14ac:dyDescent="0.35">
      <c r="A1279" s="220" t="s">
        <v>540</v>
      </c>
      <c r="B1279" s="220"/>
      <c r="C1279" s="220"/>
      <c r="D1279" s="220"/>
      <c r="E1279" s="220"/>
      <c r="F1279" s="220"/>
      <c r="G1279" s="220"/>
      <c r="H1279" s="220"/>
    </row>
    <row r="1280" spans="1:8" ht="26.1" customHeight="1" x14ac:dyDescent="0.35">
      <c r="A1280" s="118" t="s">
        <v>75</v>
      </c>
      <c r="B1280" s="118" t="s">
        <v>400</v>
      </c>
    </row>
    <row r="1281" spans="1:8" ht="26.1" customHeight="1" x14ac:dyDescent="0.35">
      <c r="A1281" s="118" t="s">
        <v>27</v>
      </c>
      <c r="B1281" s="118" t="s">
        <v>142</v>
      </c>
    </row>
    <row r="1282" spans="1:8" ht="26.1" customHeight="1" x14ac:dyDescent="0.35">
      <c r="A1282" s="118" t="s">
        <v>34</v>
      </c>
      <c r="B1282" s="118" t="s">
        <v>550</v>
      </c>
    </row>
    <row r="1283" spans="1:8" ht="26.1" customHeight="1" x14ac:dyDescent="0.35">
      <c r="B1283" s="119"/>
      <c r="C1283" s="120">
        <v>1</v>
      </c>
      <c r="D1283" s="120">
        <v>2</v>
      </c>
      <c r="E1283" s="120">
        <v>3</v>
      </c>
      <c r="F1283" s="120">
        <v>4</v>
      </c>
      <c r="G1283" s="120">
        <v>5</v>
      </c>
      <c r="H1283" s="120" t="s">
        <v>76</v>
      </c>
    </row>
    <row r="1284" spans="1:8" ht="34.15" customHeight="1" x14ac:dyDescent="0.35">
      <c r="A1284" s="210" t="s">
        <v>16</v>
      </c>
      <c r="B1284" s="120" t="s">
        <v>21</v>
      </c>
      <c r="C1284" s="120"/>
      <c r="D1284" s="120"/>
      <c r="E1284" s="120"/>
      <c r="F1284" s="120"/>
      <c r="G1284" s="120"/>
      <c r="H1284" s="120"/>
    </row>
    <row r="1285" spans="1:8" ht="34.15" customHeight="1" x14ac:dyDescent="0.35">
      <c r="A1285" s="210" t="s">
        <v>575</v>
      </c>
      <c r="B1285" s="120" t="s">
        <v>349</v>
      </c>
      <c r="C1285" s="120"/>
      <c r="D1285" s="120"/>
      <c r="E1285" s="120"/>
      <c r="F1285" s="120"/>
      <c r="G1285" s="120"/>
      <c r="H1285" s="120"/>
    </row>
    <row r="1288" spans="1:8" ht="26.1" customHeight="1" x14ac:dyDescent="0.35">
      <c r="A1288" s="220" t="s">
        <v>540</v>
      </c>
      <c r="B1288" s="220"/>
      <c r="C1288" s="220"/>
      <c r="D1288" s="220"/>
      <c r="E1288" s="220"/>
      <c r="F1288" s="220"/>
      <c r="G1288" s="220"/>
      <c r="H1288" s="220"/>
    </row>
    <row r="1289" spans="1:8" ht="26.1" customHeight="1" x14ac:dyDescent="0.35">
      <c r="A1289" s="118" t="s">
        <v>75</v>
      </c>
      <c r="B1289" s="118" t="s">
        <v>400</v>
      </c>
    </row>
    <row r="1290" spans="1:8" ht="26.1" customHeight="1" x14ac:dyDescent="0.35">
      <c r="A1290" s="118" t="s">
        <v>27</v>
      </c>
      <c r="B1290" s="118" t="s">
        <v>143</v>
      </c>
    </row>
    <row r="1291" spans="1:8" ht="26.1" customHeight="1" x14ac:dyDescent="0.35">
      <c r="A1291" s="118" t="s">
        <v>34</v>
      </c>
      <c r="B1291" s="118" t="s">
        <v>611</v>
      </c>
    </row>
    <row r="1292" spans="1:8" ht="26.1" customHeight="1" x14ac:dyDescent="0.35">
      <c r="B1292" s="119"/>
      <c r="C1292" s="120">
        <v>1</v>
      </c>
      <c r="D1292" s="120">
        <v>2</v>
      </c>
      <c r="E1292" s="120">
        <v>3</v>
      </c>
      <c r="F1292" s="120">
        <v>4</v>
      </c>
      <c r="G1292" s="120">
        <v>5</v>
      </c>
      <c r="H1292" s="120" t="s">
        <v>76</v>
      </c>
    </row>
    <row r="1293" spans="1:8" ht="34.15" customHeight="1" x14ac:dyDescent="0.35">
      <c r="A1293" s="210" t="s">
        <v>572</v>
      </c>
      <c r="B1293" s="120" t="s">
        <v>498</v>
      </c>
      <c r="C1293" s="120"/>
      <c r="D1293" s="120"/>
      <c r="E1293" s="120"/>
      <c r="F1293" s="120"/>
      <c r="G1293" s="120"/>
      <c r="H1293" s="120"/>
    </row>
    <row r="1294" spans="1:8" ht="34.15" customHeight="1" x14ac:dyDescent="0.35">
      <c r="A1294" s="210" t="s">
        <v>543</v>
      </c>
      <c r="B1294" s="120" t="s">
        <v>73</v>
      </c>
      <c r="C1294" s="120"/>
      <c r="D1294" s="120"/>
      <c r="E1294" s="120"/>
      <c r="F1294" s="120"/>
      <c r="G1294" s="120"/>
      <c r="H1294" s="120"/>
    </row>
    <row r="1297" spans="1:8" ht="26.1" customHeight="1" x14ac:dyDescent="0.35">
      <c r="A1297" s="220" t="s">
        <v>540</v>
      </c>
      <c r="B1297" s="220"/>
      <c r="C1297" s="220"/>
      <c r="D1297" s="220"/>
      <c r="E1297" s="220"/>
      <c r="F1297" s="220"/>
      <c r="G1297" s="220"/>
      <c r="H1297" s="220"/>
    </row>
    <row r="1298" spans="1:8" ht="26.1" customHeight="1" x14ac:dyDescent="0.35">
      <c r="A1298" s="118" t="s">
        <v>75</v>
      </c>
      <c r="B1298" s="118" t="s">
        <v>400</v>
      </c>
    </row>
    <row r="1299" spans="1:8" ht="26.1" customHeight="1" x14ac:dyDescent="0.35">
      <c r="A1299" s="118" t="s">
        <v>27</v>
      </c>
      <c r="B1299" s="118" t="s">
        <v>529</v>
      </c>
    </row>
    <row r="1300" spans="1:8" ht="26.1" customHeight="1" x14ac:dyDescent="0.35">
      <c r="A1300" s="118" t="s">
        <v>34</v>
      </c>
      <c r="B1300" s="118" t="s">
        <v>609</v>
      </c>
    </row>
    <row r="1301" spans="1:8" ht="26.1" customHeight="1" x14ac:dyDescent="0.35">
      <c r="B1301" s="119"/>
      <c r="C1301" s="120">
        <v>1</v>
      </c>
      <c r="D1301" s="120">
        <v>2</v>
      </c>
      <c r="E1301" s="120">
        <v>3</v>
      </c>
      <c r="F1301" s="120">
        <v>4</v>
      </c>
      <c r="G1301" s="120">
        <v>5</v>
      </c>
      <c r="H1301" s="120" t="s">
        <v>76</v>
      </c>
    </row>
    <row r="1302" spans="1:8" ht="34.15" customHeight="1" x14ac:dyDescent="0.35">
      <c r="A1302" s="210" t="s">
        <v>580</v>
      </c>
      <c r="B1302" s="120" t="s">
        <v>386</v>
      </c>
      <c r="C1302" s="120"/>
      <c r="D1302" s="120"/>
      <c r="E1302" s="120"/>
      <c r="F1302" s="120"/>
      <c r="G1302" s="120"/>
      <c r="H1302" s="120"/>
    </row>
    <row r="1303" spans="1:8" ht="34.15" customHeight="1" x14ac:dyDescent="0.35">
      <c r="A1303" s="210" t="s">
        <v>577</v>
      </c>
      <c r="B1303" s="120" t="s">
        <v>363</v>
      </c>
      <c r="C1303" s="120"/>
      <c r="D1303" s="120"/>
      <c r="E1303" s="120"/>
      <c r="F1303" s="120"/>
      <c r="G1303" s="120"/>
      <c r="H1303" s="120"/>
    </row>
    <row r="1306" spans="1:8" ht="26.1" customHeight="1" x14ac:dyDescent="0.35">
      <c r="A1306" s="220" t="s">
        <v>540</v>
      </c>
      <c r="B1306" s="220"/>
      <c r="C1306" s="220"/>
      <c r="D1306" s="220"/>
      <c r="E1306" s="220"/>
      <c r="F1306" s="220"/>
      <c r="G1306" s="220"/>
      <c r="H1306" s="220"/>
    </row>
    <row r="1307" spans="1:8" ht="26.1" customHeight="1" x14ac:dyDescent="0.35">
      <c r="A1307" s="118" t="s">
        <v>75</v>
      </c>
      <c r="B1307" s="118" t="s">
        <v>400</v>
      </c>
    </row>
    <row r="1308" spans="1:8" ht="26.1" customHeight="1" x14ac:dyDescent="0.35">
      <c r="A1308" s="118" t="s">
        <v>27</v>
      </c>
      <c r="B1308" s="118" t="s">
        <v>144</v>
      </c>
    </row>
    <row r="1309" spans="1:8" ht="26.1" customHeight="1" x14ac:dyDescent="0.35">
      <c r="A1309" s="118" t="s">
        <v>34</v>
      </c>
      <c r="B1309" s="118" t="s">
        <v>552</v>
      </c>
    </row>
    <row r="1310" spans="1:8" ht="26.1" customHeight="1" x14ac:dyDescent="0.35">
      <c r="B1310" s="119"/>
      <c r="C1310" s="120">
        <v>1</v>
      </c>
      <c r="D1310" s="120">
        <v>2</v>
      </c>
      <c r="E1310" s="120">
        <v>3</v>
      </c>
      <c r="F1310" s="120">
        <v>4</v>
      </c>
      <c r="G1310" s="120">
        <v>5</v>
      </c>
      <c r="H1310" s="120" t="s">
        <v>76</v>
      </c>
    </row>
    <row r="1311" spans="1:8" ht="34.15" customHeight="1" x14ac:dyDescent="0.35">
      <c r="A1311" s="210" t="s">
        <v>575</v>
      </c>
      <c r="B1311" s="120" t="s">
        <v>349</v>
      </c>
      <c r="C1311" s="120"/>
      <c r="D1311" s="120"/>
      <c r="E1311" s="120"/>
      <c r="F1311" s="120"/>
      <c r="G1311" s="120"/>
      <c r="H1311" s="120"/>
    </row>
    <row r="1312" spans="1:8" ht="34.15" customHeight="1" x14ac:dyDescent="0.35">
      <c r="A1312" s="210" t="s">
        <v>572</v>
      </c>
      <c r="B1312" s="120" t="s">
        <v>498</v>
      </c>
      <c r="C1312" s="120"/>
      <c r="D1312" s="120"/>
      <c r="E1312" s="120"/>
      <c r="F1312" s="120"/>
      <c r="G1312" s="120"/>
      <c r="H1312" s="120"/>
    </row>
    <row r="1315" spans="1:8" ht="26.1" customHeight="1" x14ac:dyDescent="0.35">
      <c r="A1315" s="220" t="s">
        <v>540</v>
      </c>
      <c r="B1315" s="220"/>
      <c r="C1315" s="220"/>
      <c r="D1315" s="220"/>
      <c r="E1315" s="220"/>
      <c r="F1315" s="220"/>
      <c r="G1315" s="220"/>
      <c r="H1315" s="220"/>
    </row>
    <row r="1316" spans="1:8" ht="26.1" customHeight="1" x14ac:dyDescent="0.35">
      <c r="A1316" s="118" t="s">
        <v>75</v>
      </c>
      <c r="B1316" s="118" t="s">
        <v>400</v>
      </c>
    </row>
    <row r="1317" spans="1:8" ht="26.1" customHeight="1" x14ac:dyDescent="0.35">
      <c r="A1317" s="118" t="s">
        <v>27</v>
      </c>
      <c r="B1317" s="118" t="s">
        <v>145</v>
      </c>
    </row>
    <row r="1318" spans="1:8" ht="26.1" customHeight="1" x14ac:dyDescent="0.35">
      <c r="A1318" s="118" t="s">
        <v>34</v>
      </c>
      <c r="B1318" s="118" t="s">
        <v>551</v>
      </c>
    </row>
    <row r="1319" spans="1:8" ht="26.1" customHeight="1" x14ac:dyDescent="0.35">
      <c r="B1319" s="119"/>
      <c r="C1319" s="120">
        <v>1</v>
      </c>
      <c r="D1319" s="120">
        <v>2</v>
      </c>
      <c r="E1319" s="120">
        <v>3</v>
      </c>
      <c r="F1319" s="120">
        <v>4</v>
      </c>
      <c r="G1319" s="120">
        <v>5</v>
      </c>
      <c r="H1319" s="120" t="s">
        <v>76</v>
      </c>
    </row>
    <row r="1320" spans="1:8" ht="34.15" customHeight="1" x14ac:dyDescent="0.35">
      <c r="A1320" s="210" t="s">
        <v>572</v>
      </c>
      <c r="B1320" s="120" t="s">
        <v>340</v>
      </c>
      <c r="C1320" s="120"/>
      <c r="D1320" s="120"/>
      <c r="E1320" s="120"/>
      <c r="F1320" s="120"/>
      <c r="G1320" s="120"/>
      <c r="H1320" s="120"/>
    </row>
    <row r="1321" spans="1:8" ht="34.15" customHeight="1" x14ac:dyDescent="0.35">
      <c r="A1321" s="210" t="s">
        <v>577</v>
      </c>
      <c r="B1321" s="120" t="s">
        <v>363</v>
      </c>
      <c r="C1321" s="120"/>
      <c r="D1321" s="120"/>
      <c r="E1321" s="120"/>
      <c r="F1321" s="120"/>
      <c r="G1321" s="120"/>
      <c r="H1321" s="120"/>
    </row>
    <row r="1324" spans="1:8" ht="26.1" customHeight="1" x14ac:dyDescent="0.35">
      <c r="A1324" s="220" t="s">
        <v>540</v>
      </c>
      <c r="B1324" s="220"/>
      <c r="C1324" s="220"/>
      <c r="D1324" s="220"/>
      <c r="E1324" s="220"/>
      <c r="F1324" s="220"/>
      <c r="G1324" s="220"/>
      <c r="H1324" s="220"/>
    </row>
    <row r="1325" spans="1:8" ht="26.1" customHeight="1" x14ac:dyDescent="0.35">
      <c r="A1325" s="118" t="s">
        <v>75</v>
      </c>
      <c r="B1325" s="118" t="s">
        <v>400</v>
      </c>
    </row>
    <row r="1326" spans="1:8" ht="26.1" customHeight="1" x14ac:dyDescent="0.35">
      <c r="A1326" s="118" t="s">
        <v>27</v>
      </c>
      <c r="B1326" s="118" t="s">
        <v>530</v>
      </c>
    </row>
    <row r="1327" spans="1:8" ht="26.1" customHeight="1" x14ac:dyDescent="0.35">
      <c r="A1327" s="118" t="s">
        <v>34</v>
      </c>
      <c r="B1327" s="118" t="s">
        <v>608</v>
      </c>
    </row>
    <row r="1328" spans="1:8" ht="26.1" customHeight="1" x14ac:dyDescent="0.35">
      <c r="B1328" s="119"/>
      <c r="C1328" s="120">
        <v>1</v>
      </c>
      <c r="D1328" s="120">
        <v>2</v>
      </c>
      <c r="E1328" s="120">
        <v>3</v>
      </c>
      <c r="F1328" s="120">
        <v>4</v>
      </c>
      <c r="G1328" s="120">
        <v>5</v>
      </c>
      <c r="H1328" s="120" t="s">
        <v>76</v>
      </c>
    </row>
    <row r="1329" spans="1:8" ht="34.15" customHeight="1" x14ac:dyDescent="0.35">
      <c r="A1329" s="210" t="s">
        <v>576</v>
      </c>
      <c r="B1329" s="120" t="s">
        <v>355</v>
      </c>
      <c r="C1329" s="120"/>
      <c r="D1329" s="120"/>
      <c r="E1329" s="120"/>
      <c r="F1329" s="120"/>
      <c r="G1329" s="120"/>
      <c r="H1329" s="120"/>
    </row>
    <row r="1330" spans="1:8" ht="34.15" customHeight="1" x14ac:dyDescent="0.35">
      <c r="A1330" s="210" t="s">
        <v>573</v>
      </c>
      <c r="B1330" s="120" t="s">
        <v>19</v>
      </c>
      <c r="C1330" s="120"/>
      <c r="D1330" s="120"/>
      <c r="E1330" s="120"/>
      <c r="F1330" s="120"/>
      <c r="G1330" s="120"/>
      <c r="H1330" s="120"/>
    </row>
    <row r="1333" spans="1:8" ht="26.1" customHeight="1" x14ac:dyDescent="0.35">
      <c r="A1333" s="220" t="s">
        <v>540</v>
      </c>
      <c r="B1333" s="220"/>
      <c r="C1333" s="220"/>
      <c r="D1333" s="220"/>
      <c r="E1333" s="220"/>
      <c r="F1333" s="220"/>
      <c r="G1333" s="220"/>
      <c r="H1333" s="220"/>
    </row>
    <row r="1334" spans="1:8" ht="26.1" customHeight="1" x14ac:dyDescent="0.35">
      <c r="A1334" s="118" t="s">
        <v>75</v>
      </c>
      <c r="B1334" s="118" t="s">
        <v>400</v>
      </c>
    </row>
    <row r="1335" spans="1:8" ht="26.1" customHeight="1" x14ac:dyDescent="0.35">
      <c r="A1335" s="118" t="s">
        <v>27</v>
      </c>
      <c r="B1335" s="118" t="s">
        <v>146</v>
      </c>
    </row>
    <row r="1336" spans="1:8" ht="26.1" customHeight="1" x14ac:dyDescent="0.35">
      <c r="A1336" s="118" t="s">
        <v>34</v>
      </c>
      <c r="B1336" s="118" t="s">
        <v>610</v>
      </c>
    </row>
    <row r="1337" spans="1:8" ht="26.1" customHeight="1" x14ac:dyDescent="0.35">
      <c r="B1337" s="119"/>
      <c r="C1337" s="120">
        <v>1</v>
      </c>
      <c r="D1337" s="120">
        <v>2</v>
      </c>
      <c r="E1337" s="120">
        <v>3</v>
      </c>
      <c r="F1337" s="120">
        <v>4</v>
      </c>
      <c r="G1337" s="120">
        <v>5</v>
      </c>
      <c r="H1337" s="120" t="s">
        <v>76</v>
      </c>
    </row>
    <row r="1338" spans="1:8" ht="34.15" customHeight="1" x14ac:dyDescent="0.35">
      <c r="A1338" s="210" t="s">
        <v>542</v>
      </c>
      <c r="B1338" s="120" t="s">
        <v>378</v>
      </c>
      <c r="C1338" s="120"/>
      <c r="D1338" s="120"/>
      <c r="E1338" s="120"/>
      <c r="F1338" s="120"/>
      <c r="G1338" s="120"/>
      <c r="H1338" s="120"/>
    </row>
    <row r="1339" spans="1:8" ht="34.15" customHeight="1" x14ac:dyDescent="0.35">
      <c r="A1339" s="210" t="s">
        <v>16</v>
      </c>
      <c r="B1339" s="120" t="s">
        <v>21</v>
      </c>
      <c r="C1339" s="120"/>
      <c r="D1339" s="120"/>
      <c r="E1339" s="120"/>
      <c r="F1339" s="120"/>
      <c r="G1339" s="120"/>
      <c r="H1339" s="120"/>
    </row>
    <row r="1342" spans="1:8" ht="26.1" customHeight="1" x14ac:dyDescent="0.35">
      <c r="A1342" s="220" t="s">
        <v>540</v>
      </c>
      <c r="B1342" s="220"/>
      <c r="C1342" s="220"/>
      <c r="D1342" s="220"/>
      <c r="E1342" s="220"/>
      <c r="F1342" s="220"/>
      <c r="G1342" s="220"/>
      <c r="H1342" s="220"/>
    </row>
    <row r="1343" spans="1:8" ht="26.1" customHeight="1" x14ac:dyDescent="0.35">
      <c r="A1343" s="118" t="s">
        <v>75</v>
      </c>
      <c r="B1343" s="118" t="s">
        <v>400</v>
      </c>
    </row>
    <row r="1344" spans="1:8" ht="26.1" customHeight="1" x14ac:dyDescent="0.35">
      <c r="A1344" s="118" t="s">
        <v>27</v>
      </c>
      <c r="B1344" s="118" t="s">
        <v>147</v>
      </c>
    </row>
    <row r="1345" spans="1:8" ht="26.1" customHeight="1" x14ac:dyDescent="0.35">
      <c r="A1345" s="118" t="s">
        <v>34</v>
      </c>
      <c r="B1345" s="118" t="s">
        <v>607</v>
      </c>
    </row>
    <row r="1346" spans="1:8" ht="26.1" customHeight="1" x14ac:dyDescent="0.35">
      <c r="B1346" s="119"/>
      <c r="C1346" s="120">
        <v>1</v>
      </c>
      <c r="D1346" s="120">
        <v>2</v>
      </c>
      <c r="E1346" s="120">
        <v>3</v>
      </c>
      <c r="F1346" s="120">
        <v>4</v>
      </c>
      <c r="G1346" s="120">
        <v>5</v>
      </c>
      <c r="H1346" s="120" t="s">
        <v>76</v>
      </c>
    </row>
    <row r="1347" spans="1:8" ht="34.15" customHeight="1" x14ac:dyDescent="0.35">
      <c r="A1347" s="210" t="s">
        <v>580</v>
      </c>
      <c r="B1347" s="120" t="s">
        <v>386</v>
      </c>
      <c r="C1347" s="120"/>
      <c r="D1347" s="120"/>
      <c r="E1347" s="120"/>
      <c r="F1347" s="120"/>
      <c r="G1347" s="120"/>
      <c r="H1347" s="120"/>
    </row>
    <row r="1348" spans="1:8" ht="34.15" customHeight="1" x14ac:dyDescent="0.35">
      <c r="A1348" s="210" t="s">
        <v>543</v>
      </c>
      <c r="B1348" s="120" t="s">
        <v>73</v>
      </c>
      <c r="C1348" s="120"/>
      <c r="D1348" s="120"/>
      <c r="E1348" s="120"/>
      <c r="F1348" s="120"/>
      <c r="G1348" s="120"/>
      <c r="H1348" s="120"/>
    </row>
    <row r="1351" spans="1:8" ht="26.1" customHeight="1" x14ac:dyDescent="0.35">
      <c r="A1351" s="220" t="s">
        <v>540</v>
      </c>
      <c r="B1351" s="220"/>
      <c r="C1351" s="220"/>
      <c r="D1351" s="220"/>
      <c r="E1351" s="220"/>
      <c r="F1351" s="220"/>
      <c r="G1351" s="220"/>
      <c r="H1351" s="220"/>
    </row>
    <row r="1352" spans="1:8" ht="26.1" customHeight="1" x14ac:dyDescent="0.35">
      <c r="A1352" s="118" t="s">
        <v>75</v>
      </c>
      <c r="B1352" s="118" t="s">
        <v>400</v>
      </c>
    </row>
    <row r="1353" spans="1:8" ht="26.1" customHeight="1" x14ac:dyDescent="0.35">
      <c r="A1353" s="118" t="s">
        <v>27</v>
      </c>
      <c r="B1353" s="118" t="s">
        <v>531</v>
      </c>
    </row>
    <row r="1354" spans="1:8" ht="26.1" customHeight="1" x14ac:dyDescent="0.35">
      <c r="A1354" s="118" t="s">
        <v>34</v>
      </c>
      <c r="B1354" s="118" t="s">
        <v>612</v>
      </c>
    </row>
    <row r="1355" spans="1:8" ht="26.1" customHeight="1" x14ac:dyDescent="0.35">
      <c r="B1355" s="119"/>
      <c r="C1355" s="120">
        <v>1</v>
      </c>
      <c r="D1355" s="120">
        <v>2</v>
      </c>
      <c r="E1355" s="120">
        <v>3</v>
      </c>
      <c r="F1355" s="120">
        <v>4</v>
      </c>
      <c r="G1355" s="120">
        <v>5</v>
      </c>
      <c r="H1355" s="120" t="s">
        <v>76</v>
      </c>
    </row>
    <row r="1356" spans="1:8" ht="34.15" customHeight="1" x14ac:dyDescent="0.35">
      <c r="A1356" s="210" t="s">
        <v>573</v>
      </c>
      <c r="B1356" s="120" t="s">
        <v>19</v>
      </c>
      <c r="C1356" s="120"/>
      <c r="D1356" s="120"/>
      <c r="E1356" s="120"/>
      <c r="F1356" s="120"/>
      <c r="G1356" s="120"/>
      <c r="H1356" s="120"/>
    </row>
    <row r="1357" spans="1:8" ht="34.15" customHeight="1" x14ac:dyDescent="0.35">
      <c r="A1357" s="210" t="s">
        <v>572</v>
      </c>
      <c r="B1357" s="120" t="s">
        <v>340</v>
      </c>
      <c r="C1357" s="120"/>
      <c r="D1357" s="120"/>
      <c r="E1357" s="120"/>
      <c r="F1357" s="120"/>
      <c r="G1357" s="120"/>
      <c r="H1357" s="120"/>
    </row>
    <row r="1360" spans="1:8" ht="26.1" customHeight="1" x14ac:dyDescent="0.35">
      <c r="A1360" s="220" t="s">
        <v>540</v>
      </c>
      <c r="B1360" s="220"/>
      <c r="C1360" s="220"/>
      <c r="D1360" s="220"/>
      <c r="E1360" s="220"/>
      <c r="F1360" s="220"/>
      <c r="G1360" s="220"/>
      <c r="H1360" s="220"/>
    </row>
    <row r="1361" spans="1:8" ht="26.1" customHeight="1" x14ac:dyDescent="0.35">
      <c r="A1361" s="118" t="s">
        <v>75</v>
      </c>
      <c r="B1361" s="118" t="s">
        <v>400</v>
      </c>
    </row>
    <row r="1362" spans="1:8" ht="26.1" customHeight="1" x14ac:dyDescent="0.35">
      <c r="A1362" s="118" t="s">
        <v>27</v>
      </c>
      <c r="B1362" s="118" t="s">
        <v>148</v>
      </c>
    </row>
    <row r="1363" spans="1:8" ht="26.1" customHeight="1" x14ac:dyDescent="0.35">
      <c r="A1363" s="118" t="s">
        <v>34</v>
      </c>
      <c r="B1363" s="118" t="s">
        <v>608</v>
      </c>
    </row>
    <row r="1364" spans="1:8" ht="26.1" customHeight="1" x14ac:dyDescent="0.35">
      <c r="B1364" s="119"/>
      <c r="C1364" s="120">
        <v>1</v>
      </c>
      <c r="D1364" s="120">
        <v>2</v>
      </c>
      <c r="E1364" s="120">
        <v>3</v>
      </c>
      <c r="F1364" s="120">
        <v>4</v>
      </c>
      <c r="G1364" s="120">
        <v>5</v>
      </c>
      <c r="H1364" s="120" t="s">
        <v>76</v>
      </c>
    </row>
    <row r="1365" spans="1:8" ht="34.15" customHeight="1" x14ac:dyDescent="0.35">
      <c r="A1365" s="210" t="s">
        <v>16</v>
      </c>
      <c r="B1365" s="120" t="s">
        <v>21</v>
      </c>
      <c r="C1365" s="120"/>
      <c r="D1365" s="120"/>
      <c r="E1365" s="120"/>
      <c r="F1365" s="120"/>
      <c r="G1365" s="120"/>
      <c r="H1365" s="120"/>
    </row>
    <row r="1366" spans="1:8" ht="34.15" customHeight="1" x14ac:dyDescent="0.35">
      <c r="A1366" s="210" t="s">
        <v>576</v>
      </c>
      <c r="B1366" s="120" t="s">
        <v>355</v>
      </c>
      <c r="C1366" s="120"/>
      <c r="D1366" s="120"/>
      <c r="E1366" s="120"/>
      <c r="F1366" s="120"/>
      <c r="G1366" s="120"/>
      <c r="H1366" s="120"/>
    </row>
    <row r="1369" spans="1:8" ht="26.1" customHeight="1" x14ac:dyDescent="0.35">
      <c r="A1369" s="220" t="s">
        <v>540</v>
      </c>
      <c r="B1369" s="220"/>
      <c r="C1369" s="220"/>
      <c r="D1369" s="220"/>
      <c r="E1369" s="220"/>
      <c r="F1369" s="220"/>
      <c r="G1369" s="220"/>
      <c r="H1369" s="220"/>
    </row>
    <row r="1370" spans="1:8" ht="26.1" customHeight="1" x14ac:dyDescent="0.35">
      <c r="A1370" s="118" t="s">
        <v>75</v>
      </c>
      <c r="B1370" s="118" t="s">
        <v>400</v>
      </c>
    </row>
    <row r="1371" spans="1:8" ht="26.1" customHeight="1" x14ac:dyDescent="0.35">
      <c r="A1371" s="118" t="s">
        <v>27</v>
      </c>
      <c r="B1371" s="118" t="s">
        <v>149</v>
      </c>
    </row>
    <row r="1372" spans="1:8" ht="26.1" customHeight="1" x14ac:dyDescent="0.35">
      <c r="A1372" s="118" t="s">
        <v>34</v>
      </c>
      <c r="B1372" s="118" t="s">
        <v>609</v>
      </c>
    </row>
    <row r="1373" spans="1:8" ht="26.1" customHeight="1" x14ac:dyDescent="0.35">
      <c r="B1373" s="119"/>
      <c r="C1373" s="120">
        <v>1</v>
      </c>
      <c r="D1373" s="120">
        <v>2</v>
      </c>
      <c r="E1373" s="120">
        <v>3</v>
      </c>
      <c r="F1373" s="120">
        <v>4</v>
      </c>
      <c r="G1373" s="120">
        <v>5</v>
      </c>
      <c r="H1373" s="120" t="s">
        <v>76</v>
      </c>
    </row>
    <row r="1374" spans="1:8" ht="34.15" customHeight="1" x14ac:dyDescent="0.35">
      <c r="A1374" s="210" t="s">
        <v>572</v>
      </c>
      <c r="B1374" s="120" t="s">
        <v>498</v>
      </c>
      <c r="C1374" s="120"/>
      <c r="D1374" s="120"/>
      <c r="E1374" s="120"/>
      <c r="F1374" s="120"/>
      <c r="G1374" s="120"/>
      <c r="H1374" s="120"/>
    </row>
    <row r="1375" spans="1:8" ht="34.15" customHeight="1" x14ac:dyDescent="0.35">
      <c r="A1375" s="210" t="s">
        <v>542</v>
      </c>
      <c r="B1375" s="120" t="s">
        <v>378</v>
      </c>
      <c r="C1375" s="120"/>
      <c r="D1375" s="120"/>
      <c r="E1375" s="120"/>
      <c r="F1375" s="120"/>
      <c r="G1375" s="120"/>
      <c r="H1375" s="120"/>
    </row>
    <row r="1378" spans="1:8" ht="26.1" customHeight="1" x14ac:dyDescent="0.35">
      <c r="A1378" s="220" t="s">
        <v>540</v>
      </c>
      <c r="B1378" s="220"/>
      <c r="C1378" s="220"/>
      <c r="D1378" s="220"/>
      <c r="E1378" s="220"/>
      <c r="F1378" s="220"/>
      <c r="G1378" s="220"/>
      <c r="H1378" s="220"/>
    </row>
    <row r="1379" spans="1:8" ht="26.1" customHeight="1" x14ac:dyDescent="0.35">
      <c r="A1379" s="118" t="s">
        <v>75</v>
      </c>
      <c r="B1379" s="118" t="s">
        <v>400</v>
      </c>
    </row>
    <row r="1380" spans="1:8" ht="26.1" customHeight="1" x14ac:dyDescent="0.35">
      <c r="A1380" s="118" t="s">
        <v>27</v>
      </c>
      <c r="B1380" s="118" t="s">
        <v>532</v>
      </c>
    </row>
    <row r="1381" spans="1:8" ht="26.1" customHeight="1" x14ac:dyDescent="0.35">
      <c r="A1381" s="118" t="s">
        <v>34</v>
      </c>
      <c r="B1381" s="118" t="s">
        <v>611</v>
      </c>
    </row>
    <row r="1382" spans="1:8" ht="26.1" customHeight="1" x14ac:dyDescent="0.35">
      <c r="B1382" s="119"/>
      <c r="C1382" s="120">
        <v>1</v>
      </c>
      <c r="D1382" s="120">
        <v>2</v>
      </c>
      <c r="E1382" s="120">
        <v>3</v>
      </c>
      <c r="F1382" s="120">
        <v>4</v>
      </c>
      <c r="G1382" s="120">
        <v>5</v>
      </c>
      <c r="H1382" s="120" t="s">
        <v>76</v>
      </c>
    </row>
    <row r="1383" spans="1:8" ht="34.15" customHeight="1" x14ac:dyDescent="0.35">
      <c r="A1383" s="210" t="s">
        <v>543</v>
      </c>
      <c r="B1383" s="120" t="s">
        <v>73</v>
      </c>
      <c r="C1383" s="120"/>
      <c r="D1383" s="120"/>
      <c r="E1383" s="120"/>
      <c r="F1383" s="120"/>
      <c r="G1383" s="120"/>
      <c r="H1383" s="120"/>
    </row>
    <row r="1384" spans="1:8" ht="34.15" customHeight="1" x14ac:dyDescent="0.35">
      <c r="A1384" s="210" t="s">
        <v>575</v>
      </c>
      <c r="B1384" s="120" t="s">
        <v>349</v>
      </c>
      <c r="C1384" s="120"/>
      <c r="D1384" s="120"/>
      <c r="E1384" s="120"/>
      <c r="F1384" s="120"/>
      <c r="G1384" s="120"/>
      <c r="H1384" s="120"/>
    </row>
    <row r="1387" spans="1:8" ht="26.1" customHeight="1" x14ac:dyDescent="0.35">
      <c r="A1387" s="220" t="s">
        <v>540</v>
      </c>
      <c r="B1387" s="220"/>
      <c r="C1387" s="220"/>
      <c r="D1387" s="220"/>
      <c r="E1387" s="220"/>
      <c r="F1387" s="220"/>
      <c r="G1387" s="220"/>
      <c r="H1387" s="220"/>
    </row>
    <row r="1388" spans="1:8" ht="26.1" customHeight="1" x14ac:dyDescent="0.35">
      <c r="A1388" s="118" t="s">
        <v>75</v>
      </c>
      <c r="B1388" s="118" t="s">
        <v>544</v>
      </c>
    </row>
    <row r="1389" spans="1:8" ht="26.1" customHeight="1" x14ac:dyDescent="0.35">
      <c r="A1389" s="118" t="s">
        <v>27</v>
      </c>
      <c r="B1389" s="118" t="s">
        <v>271</v>
      </c>
    </row>
    <row r="1390" spans="1:8" ht="26.1" customHeight="1" x14ac:dyDescent="0.35">
      <c r="A1390" s="118" t="s">
        <v>34</v>
      </c>
      <c r="B1390" s="118" t="s">
        <v>613</v>
      </c>
    </row>
    <row r="1391" spans="1:8" ht="26.1" customHeight="1" x14ac:dyDescent="0.35">
      <c r="B1391" s="119"/>
      <c r="C1391" s="120">
        <v>1</v>
      </c>
      <c r="D1391" s="120">
        <v>2</v>
      </c>
      <c r="E1391" s="120">
        <v>3</v>
      </c>
      <c r="F1391" s="120">
        <v>4</v>
      </c>
      <c r="G1391" s="120">
        <v>5</v>
      </c>
      <c r="H1391" s="120" t="s">
        <v>76</v>
      </c>
    </row>
    <row r="1392" spans="1:8" ht="34.15" customHeight="1" x14ac:dyDescent="0.35">
      <c r="A1392" s="210" t="s">
        <v>574</v>
      </c>
      <c r="B1392" s="120" t="s">
        <v>346</v>
      </c>
      <c r="C1392" s="120"/>
      <c r="D1392" s="120"/>
      <c r="E1392" s="120"/>
      <c r="F1392" s="120"/>
      <c r="G1392" s="120"/>
      <c r="H1392" s="120"/>
    </row>
    <row r="1393" spans="1:8" ht="34.15" customHeight="1" x14ac:dyDescent="0.35">
      <c r="A1393" s="210" t="s">
        <v>575</v>
      </c>
      <c r="B1393" s="120" t="s">
        <v>354</v>
      </c>
      <c r="C1393" s="120"/>
      <c r="D1393" s="120"/>
      <c r="E1393" s="120"/>
      <c r="F1393" s="120"/>
      <c r="G1393" s="120"/>
      <c r="H1393" s="120"/>
    </row>
    <row r="1396" spans="1:8" ht="26.1" customHeight="1" x14ac:dyDescent="0.35">
      <c r="A1396" s="220" t="s">
        <v>540</v>
      </c>
      <c r="B1396" s="220"/>
      <c r="C1396" s="220"/>
      <c r="D1396" s="220"/>
      <c r="E1396" s="220"/>
      <c r="F1396" s="220"/>
      <c r="G1396" s="220"/>
      <c r="H1396" s="220"/>
    </row>
    <row r="1397" spans="1:8" ht="26.1" customHeight="1" x14ac:dyDescent="0.35">
      <c r="A1397" s="118" t="s">
        <v>75</v>
      </c>
      <c r="B1397" s="118" t="s">
        <v>544</v>
      </c>
    </row>
    <row r="1398" spans="1:8" ht="26.1" customHeight="1" x14ac:dyDescent="0.35">
      <c r="A1398" s="118" t="s">
        <v>27</v>
      </c>
      <c r="B1398" s="118" t="s">
        <v>272</v>
      </c>
    </row>
    <row r="1399" spans="1:8" ht="26.1" customHeight="1" x14ac:dyDescent="0.35">
      <c r="A1399" s="118" t="s">
        <v>34</v>
      </c>
      <c r="B1399" s="118" t="s">
        <v>614</v>
      </c>
    </row>
    <row r="1400" spans="1:8" ht="26.1" customHeight="1" x14ac:dyDescent="0.35">
      <c r="B1400" s="119"/>
      <c r="C1400" s="120">
        <v>1</v>
      </c>
      <c r="D1400" s="120">
        <v>2</v>
      </c>
      <c r="E1400" s="120">
        <v>3</v>
      </c>
      <c r="F1400" s="120">
        <v>4</v>
      </c>
      <c r="G1400" s="120">
        <v>5</v>
      </c>
      <c r="H1400" s="120" t="s">
        <v>76</v>
      </c>
    </row>
    <row r="1401" spans="1:8" ht="34.15" customHeight="1" x14ac:dyDescent="0.35">
      <c r="A1401" s="210" t="s">
        <v>542</v>
      </c>
      <c r="B1401" s="120" t="s">
        <v>376</v>
      </c>
      <c r="C1401" s="120"/>
      <c r="D1401" s="120"/>
      <c r="E1401" s="120"/>
      <c r="F1401" s="120"/>
      <c r="G1401" s="120"/>
      <c r="H1401" s="120"/>
    </row>
    <row r="1402" spans="1:8" ht="34.15" customHeight="1" x14ac:dyDescent="0.35">
      <c r="A1402" s="210" t="s">
        <v>541</v>
      </c>
      <c r="B1402" s="120" t="s">
        <v>64</v>
      </c>
      <c r="C1402" s="120"/>
      <c r="D1402" s="120"/>
      <c r="E1402" s="120"/>
      <c r="F1402" s="120"/>
      <c r="G1402" s="120"/>
      <c r="H1402" s="120"/>
    </row>
    <row r="1405" spans="1:8" ht="26.1" customHeight="1" x14ac:dyDescent="0.35">
      <c r="A1405" s="220" t="s">
        <v>540</v>
      </c>
      <c r="B1405" s="220"/>
      <c r="C1405" s="220"/>
      <c r="D1405" s="220"/>
      <c r="E1405" s="220"/>
      <c r="F1405" s="220"/>
      <c r="G1405" s="220"/>
      <c r="H1405" s="220"/>
    </row>
    <row r="1406" spans="1:8" ht="26.1" customHeight="1" x14ac:dyDescent="0.35">
      <c r="A1406" s="118" t="s">
        <v>75</v>
      </c>
      <c r="B1406" s="118" t="s">
        <v>544</v>
      </c>
    </row>
    <row r="1407" spans="1:8" ht="26.1" customHeight="1" x14ac:dyDescent="0.35">
      <c r="A1407" s="118" t="s">
        <v>27</v>
      </c>
      <c r="B1407" s="118" t="s">
        <v>298</v>
      </c>
    </row>
    <row r="1408" spans="1:8" ht="26.1" customHeight="1" x14ac:dyDescent="0.35">
      <c r="A1408" s="118" t="s">
        <v>34</v>
      </c>
      <c r="B1408" s="118" t="s">
        <v>553</v>
      </c>
    </row>
    <row r="1409" spans="1:8" ht="26.1" customHeight="1" x14ac:dyDescent="0.35">
      <c r="B1409" s="119"/>
      <c r="C1409" s="120">
        <v>1</v>
      </c>
      <c r="D1409" s="120">
        <v>2</v>
      </c>
      <c r="E1409" s="120">
        <v>3</v>
      </c>
      <c r="F1409" s="120">
        <v>4</v>
      </c>
      <c r="G1409" s="120">
        <v>5</v>
      </c>
      <c r="H1409" s="120" t="s">
        <v>76</v>
      </c>
    </row>
    <row r="1410" spans="1:8" ht="34.15" customHeight="1" x14ac:dyDescent="0.35">
      <c r="A1410" s="210" t="s">
        <v>16</v>
      </c>
      <c r="B1410" s="120" t="s">
        <v>9</v>
      </c>
      <c r="C1410" s="120"/>
      <c r="D1410" s="120"/>
      <c r="E1410" s="120"/>
      <c r="F1410" s="120"/>
      <c r="G1410" s="120"/>
      <c r="H1410" s="120"/>
    </row>
    <row r="1411" spans="1:8" ht="34.15" customHeight="1" x14ac:dyDescent="0.35">
      <c r="A1411" s="210" t="s">
        <v>579</v>
      </c>
      <c r="B1411" s="120" t="s">
        <v>383</v>
      </c>
      <c r="C1411" s="120"/>
      <c r="D1411" s="120"/>
      <c r="E1411" s="120"/>
      <c r="F1411" s="120"/>
      <c r="G1411" s="120"/>
      <c r="H1411" s="120"/>
    </row>
    <row r="1414" spans="1:8" ht="26.1" customHeight="1" x14ac:dyDescent="0.35">
      <c r="A1414" s="220" t="s">
        <v>540</v>
      </c>
      <c r="B1414" s="220"/>
      <c r="C1414" s="220"/>
      <c r="D1414" s="220"/>
      <c r="E1414" s="220"/>
      <c r="F1414" s="220"/>
      <c r="G1414" s="220"/>
      <c r="H1414" s="220"/>
    </row>
    <row r="1415" spans="1:8" ht="26.1" customHeight="1" x14ac:dyDescent="0.35">
      <c r="A1415" s="118" t="s">
        <v>75</v>
      </c>
      <c r="B1415" s="118" t="s">
        <v>544</v>
      </c>
    </row>
    <row r="1416" spans="1:8" ht="26.1" customHeight="1" x14ac:dyDescent="0.35">
      <c r="A1416" s="118" t="s">
        <v>27</v>
      </c>
      <c r="B1416" s="118" t="s">
        <v>299</v>
      </c>
    </row>
    <row r="1417" spans="1:8" ht="26.1" customHeight="1" x14ac:dyDescent="0.35">
      <c r="A1417" s="118" t="s">
        <v>34</v>
      </c>
      <c r="B1417" s="118" t="s">
        <v>615</v>
      </c>
    </row>
    <row r="1418" spans="1:8" ht="26.1" customHeight="1" x14ac:dyDescent="0.35">
      <c r="B1418" s="119"/>
      <c r="C1418" s="120">
        <v>1</v>
      </c>
      <c r="D1418" s="120">
        <v>2</v>
      </c>
      <c r="E1418" s="120">
        <v>3</v>
      </c>
      <c r="F1418" s="120">
        <v>4</v>
      </c>
      <c r="G1418" s="120">
        <v>5</v>
      </c>
      <c r="H1418" s="120" t="s">
        <v>76</v>
      </c>
    </row>
    <row r="1419" spans="1:8" ht="34.15" customHeight="1" x14ac:dyDescent="0.35">
      <c r="A1419" s="210" t="s">
        <v>574</v>
      </c>
      <c r="B1419" s="120" t="s">
        <v>346</v>
      </c>
      <c r="C1419" s="120"/>
      <c r="D1419" s="120"/>
      <c r="E1419" s="120"/>
      <c r="F1419" s="120"/>
      <c r="G1419" s="120"/>
      <c r="H1419" s="120"/>
    </row>
    <row r="1420" spans="1:8" ht="34.15" customHeight="1" x14ac:dyDescent="0.35">
      <c r="A1420" s="210" t="s">
        <v>542</v>
      </c>
      <c r="B1420" s="120" t="s">
        <v>376</v>
      </c>
      <c r="C1420" s="120"/>
      <c r="D1420" s="120"/>
      <c r="E1420" s="120"/>
      <c r="F1420" s="120"/>
      <c r="G1420" s="120"/>
      <c r="H1420" s="120"/>
    </row>
    <row r="1423" spans="1:8" ht="26.1" customHeight="1" x14ac:dyDescent="0.35">
      <c r="A1423" s="220" t="s">
        <v>540</v>
      </c>
      <c r="B1423" s="220"/>
      <c r="C1423" s="220"/>
      <c r="D1423" s="220"/>
      <c r="E1423" s="220"/>
      <c r="F1423" s="220"/>
      <c r="G1423" s="220"/>
      <c r="H1423" s="220"/>
    </row>
    <row r="1424" spans="1:8" ht="26.1" customHeight="1" x14ac:dyDescent="0.35">
      <c r="A1424" s="118" t="s">
        <v>75</v>
      </c>
      <c r="B1424" s="118" t="s">
        <v>544</v>
      </c>
    </row>
    <row r="1425" spans="1:8" ht="26.1" customHeight="1" x14ac:dyDescent="0.35">
      <c r="A1425" s="118" t="s">
        <v>27</v>
      </c>
      <c r="B1425" s="118" t="s">
        <v>276</v>
      </c>
    </row>
    <row r="1426" spans="1:8" ht="26.1" customHeight="1" x14ac:dyDescent="0.35">
      <c r="A1426" s="118" t="s">
        <v>34</v>
      </c>
      <c r="B1426" s="118" t="s">
        <v>616</v>
      </c>
    </row>
    <row r="1427" spans="1:8" ht="26.1" customHeight="1" x14ac:dyDescent="0.35">
      <c r="B1427" s="119"/>
      <c r="C1427" s="120">
        <v>1</v>
      </c>
      <c r="D1427" s="120">
        <v>2</v>
      </c>
      <c r="E1427" s="120">
        <v>3</v>
      </c>
      <c r="F1427" s="120">
        <v>4</v>
      </c>
      <c r="G1427" s="120">
        <v>5</v>
      </c>
      <c r="H1427" s="120" t="s">
        <v>76</v>
      </c>
    </row>
    <row r="1428" spans="1:8" ht="34.15" customHeight="1" x14ac:dyDescent="0.35">
      <c r="A1428" s="210" t="s">
        <v>575</v>
      </c>
      <c r="B1428" s="120" t="s">
        <v>354</v>
      </c>
      <c r="C1428" s="120"/>
      <c r="D1428" s="120"/>
      <c r="E1428" s="120"/>
      <c r="F1428" s="120"/>
      <c r="G1428" s="120"/>
      <c r="H1428" s="120"/>
    </row>
    <row r="1429" spans="1:8" ht="34.15" customHeight="1" x14ac:dyDescent="0.35">
      <c r="A1429" s="210" t="s">
        <v>578</v>
      </c>
      <c r="B1429" s="120" t="s">
        <v>367</v>
      </c>
      <c r="C1429" s="120"/>
      <c r="D1429" s="120"/>
      <c r="E1429" s="120"/>
      <c r="F1429" s="120"/>
      <c r="G1429" s="120"/>
      <c r="H1429" s="120"/>
    </row>
    <row r="1432" spans="1:8" ht="26.1" customHeight="1" x14ac:dyDescent="0.35">
      <c r="A1432" s="220" t="s">
        <v>540</v>
      </c>
      <c r="B1432" s="220"/>
      <c r="C1432" s="220"/>
      <c r="D1432" s="220"/>
      <c r="E1432" s="220"/>
      <c r="F1432" s="220"/>
      <c r="G1432" s="220"/>
      <c r="H1432" s="220"/>
    </row>
    <row r="1433" spans="1:8" ht="26.1" customHeight="1" x14ac:dyDescent="0.35">
      <c r="A1433" s="118" t="s">
        <v>75</v>
      </c>
      <c r="B1433" s="118" t="s">
        <v>544</v>
      </c>
    </row>
    <row r="1434" spans="1:8" ht="26.1" customHeight="1" x14ac:dyDescent="0.35">
      <c r="A1434" s="118" t="s">
        <v>27</v>
      </c>
      <c r="B1434" s="118" t="s">
        <v>277</v>
      </c>
    </row>
    <row r="1435" spans="1:8" ht="26.1" customHeight="1" x14ac:dyDescent="0.35">
      <c r="A1435" s="118" t="s">
        <v>34</v>
      </c>
      <c r="B1435" s="118" t="s">
        <v>554</v>
      </c>
    </row>
    <row r="1436" spans="1:8" ht="26.1" customHeight="1" x14ac:dyDescent="0.35">
      <c r="B1436" s="119"/>
      <c r="C1436" s="120">
        <v>1</v>
      </c>
      <c r="D1436" s="120">
        <v>2</v>
      </c>
      <c r="E1436" s="120">
        <v>3</v>
      </c>
      <c r="F1436" s="120">
        <v>4</v>
      </c>
      <c r="G1436" s="120">
        <v>5</v>
      </c>
      <c r="H1436" s="120" t="s">
        <v>76</v>
      </c>
    </row>
    <row r="1437" spans="1:8" ht="34.15" customHeight="1" x14ac:dyDescent="0.35">
      <c r="A1437" s="210" t="s">
        <v>541</v>
      </c>
      <c r="B1437" s="120" t="s">
        <v>64</v>
      </c>
      <c r="C1437" s="120"/>
      <c r="D1437" s="120"/>
      <c r="E1437" s="120"/>
      <c r="F1437" s="120"/>
      <c r="G1437" s="120"/>
      <c r="H1437" s="120"/>
    </row>
    <row r="1438" spans="1:8" ht="34.15" customHeight="1" x14ac:dyDescent="0.35">
      <c r="A1438" s="210" t="s">
        <v>16</v>
      </c>
      <c r="B1438" s="120" t="s">
        <v>9</v>
      </c>
      <c r="C1438" s="120"/>
      <c r="D1438" s="120"/>
      <c r="E1438" s="120"/>
      <c r="F1438" s="120"/>
      <c r="G1438" s="120"/>
      <c r="H1438" s="120"/>
    </row>
    <row r="1441" spans="1:8" ht="26.1" customHeight="1" x14ac:dyDescent="0.35">
      <c r="A1441" s="220" t="s">
        <v>540</v>
      </c>
      <c r="B1441" s="220"/>
      <c r="C1441" s="220"/>
      <c r="D1441" s="220"/>
      <c r="E1441" s="220"/>
      <c r="F1441" s="220"/>
      <c r="G1441" s="220"/>
      <c r="H1441" s="220"/>
    </row>
    <row r="1442" spans="1:8" ht="26.1" customHeight="1" x14ac:dyDescent="0.35">
      <c r="A1442" s="118" t="s">
        <v>75</v>
      </c>
      <c r="B1442" s="118" t="s">
        <v>544</v>
      </c>
    </row>
    <row r="1443" spans="1:8" ht="26.1" customHeight="1" x14ac:dyDescent="0.35">
      <c r="A1443" s="118" t="s">
        <v>27</v>
      </c>
      <c r="B1443" s="118" t="s">
        <v>303</v>
      </c>
    </row>
    <row r="1444" spans="1:8" ht="26.1" customHeight="1" x14ac:dyDescent="0.35">
      <c r="A1444" s="118" t="s">
        <v>34</v>
      </c>
      <c r="B1444" s="118" t="s">
        <v>555</v>
      </c>
    </row>
    <row r="1445" spans="1:8" ht="26.1" customHeight="1" x14ac:dyDescent="0.35">
      <c r="B1445" s="119"/>
      <c r="C1445" s="120">
        <v>1</v>
      </c>
      <c r="D1445" s="120">
        <v>2</v>
      </c>
      <c r="E1445" s="120">
        <v>3</v>
      </c>
      <c r="F1445" s="120">
        <v>4</v>
      </c>
      <c r="G1445" s="120">
        <v>5</v>
      </c>
      <c r="H1445" s="120" t="s">
        <v>76</v>
      </c>
    </row>
    <row r="1446" spans="1:8" ht="34.15" customHeight="1" x14ac:dyDescent="0.35">
      <c r="A1446" s="210" t="s">
        <v>578</v>
      </c>
      <c r="B1446" s="120" t="s">
        <v>367</v>
      </c>
      <c r="C1446" s="120"/>
      <c r="D1446" s="120"/>
      <c r="E1446" s="120"/>
      <c r="F1446" s="120"/>
      <c r="G1446" s="120"/>
      <c r="H1446" s="120"/>
    </row>
    <row r="1447" spans="1:8" ht="34.15" customHeight="1" x14ac:dyDescent="0.35">
      <c r="A1447" s="210" t="s">
        <v>574</v>
      </c>
      <c r="B1447" s="120" t="s">
        <v>346</v>
      </c>
      <c r="C1447" s="120"/>
      <c r="D1447" s="120"/>
      <c r="E1447" s="120"/>
      <c r="F1447" s="120"/>
      <c r="G1447" s="120"/>
      <c r="H1447" s="120"/>
    </row>
    <row r="1450" spans="1:8" ht="26.1" customHeight="1" x14ac:dyDescent="0.35">
      <c r="A1450" s="220" t="s">
        <v>540</v>
      </c>
      <c r="B1450" s="220"/>
      <c r="C1450" s="220"/>
      <c r="D1450" s="220"/>
      <c r="E1450" s="220"/>
      <c r="F1450" s="220"/>
      <c r="G1450" s="220"/>
      <c r="H1450" s="220"/>
    </row>
    <row r="1451" spans="1:8" ht="26.1" customHeight="1" x14ac:dyDescent="0.35">
      <c r="A1451" s="118" t="s">
        <v>75</v>
      </c>
      <c r="B1451" s="118" t="s">
        <v>544</v>
      </c>
    </row>
    <row r="1452" spans="1:8" ht="26.1" customHeight="1" x14ac:dyDescent="0.35">
      <c r="A1452" s="118" t="s">
        <v>27</v>
      </c>
      <c r="B1452" s="118" t="s">
        <v>304</v>
      </c>
    </row>
    <row r="1453" spans="1:8" ht="26.1" customHeight="1" x14ac:dyDescent="0.35">
      <c r="A1453" s="118" t="s">
        <v>34</v>
      </c>
      <c r="B1453" s="118" t="s">
        <v>553</v>
      </c>
    </row>
    <row r="1454" spans="1:8" ht="26.1" customHeight="1" x14ac:dyDescent="0.35">
      <c r="B1454" s="119"/>
      <c r="C1454" s="120">
        <v>1</v>
      </c>
      <c r="D1454" s="120">
        <v>2</v>
      </c>
      <c r="E1454" s="120">
        <v>3</v>
      </c>
      <c r="F1454" s="120">
        <v>4</v>
      </c>
      <c r="G1454" s="120">
        <v>5</v>
      </c>
      <c r="H1454" s="120" t="s">
        <v>76</v>
      </c>
    </row>
    <row r="1455" spans="1:8" ht="34.15" customHeight="1" x14ac:dyDescent="0.35">
      <c r="A1455" s="210" t="s">
        <v>579</v>
      </c>
      <c r="B1455" s="120" t="s">
        <v>383</v>
      </c>
      <c r="C1455" s="120"/>
      <c r="D1455" s="120"/>
      <c r="E1455" s="120"/>
      <c r="F1455" s="120"/>
      <c r="G1455" s="120"/>
      <c r="H1455" s="120"/>
    </row>
    <row r="1456" spans="1:8" ht="34.15" customHeight="1" x14ac:dyDescent="0.35">
      <c r="A1456" s="210" t="s">
        <v>542</v>
      </c>
      <c r="B1456" s="120" t="s">
        <v>376</v>
      </c>
      <c r="C1456" s="120"/>
      <c r="D1456" s="120"/>
      <c r="E1456" s="120"/>
      <c r="F1456" s="120"/>
      <c r="G1456" s="120"/>
      <c r="H1456" s="120"/>
    </row>
    <row r="1459" spans="1:8" ht="26.1" customHeight="1" x14ac:dyDescent="0.35">
      <c r="A1459" s="220" t="s">
        <v>540</v>
      </c>
      <c r="B1459" s="220"/>
      <c r="C1459" s="220"/>
      <c r="D1459" s="220"/>
      <c r="E1459" s="220"/>
      <c r="F1459" s="220"/>
      <c r="G1459" s="220"/>
      <c r="H1459" s="220"/>
    </row>
    <row r="1460" spans="1:8" ht="26.1" customHeight="1" x14ac:dyDescent="0.35">
      <c r="A1460" s="118" t="s">
        <v>75</v>
      </c>
      <c r="B1460" s="118" t="s">
        <v>544</v>
      </c>
    </row>
    <row r="1461" spans="1:8" ht="26.1" customHeight="1" x14ac:dyDescent="0.35">
      <c r="A1461" s="118" t="s">
        <v>27</v>
      </c>
      <c r="B1461" s="118" t="s">
        <v>281</v>
      </c>
    </row>
    <row r="1462" spans="1:8" ht="26.1" customHeight="1" x14ac:dyDescent="0.35">
      <c r="A1462" s="118" t="s">
        <v>34</v>
      </c>
      <c r="B1462" s="118" t="s">
        <v>616</v>
      </c>
    </row>
    <row r="1463" spans="1:8" ht="26.1" customHeight="1" x14ac:dyDescent="0.35">
      <c r="B1463" s="119"/>
      <c r="C1463" s="120">
        <v>1</v>
      </c>
      <c r="D1463" s="120">
        <v>2</v>
      </c>
      <c r="E1463" s="120">
        <v>3</v>
      </c>
      <c r="F1463" s="120">
        <v>4</v>
      </c>
      <c r="G1463" s="120">
        <v>5</v>
      </c>
      <c r="H1463" s="120" t="s">
        <v>76</v>
      </c>
    </row>
    <row r="1464" spans="1:8" ht="34.15" customHeight="1" x14ac:dyDescent="0.35">
      <c r="A1464" s="210" t="s">
        <v>575</v>
      </c>
      <c r="B1464" s="120" t="s">
        <v>354</v>
      </c>
      <c r="C1464" s="120"/>
      <c r="D1464" s="120"/>
      <c r="E1464" s="120"/>
      <c r="F1464" s="120"/>
      <c r="G1464" s="120"/>
      <c r="H1464" s="120"/>
    </row>
    <row r="1465" spans="1:8" ht="34.15" customHeight="1" x14ac:dyDescent="0.35">
      <c r="A1465" s="210" t="s">
        <v>541</v>
      </c>
      <c r="B1465" s="120" t="s">
        <v>64</v>
      </c>
      <c r="C1465" s="120"/>
      <c r="D1465" s="120"/>
      <c r="E1465" s="120"/>
      <c r="F1465" s="120"/>
      <c r="G1465" s="120"/>
      <c r="H1465" s="120"/>
    </row>
    <row r="1468" spans="1:8" ht="26.1" customHeight="1" x14ac:dyDescent="0.35">
      <c r="A1468" s="220" t="s">
        <v>540</v>
      </c>
      <c r="B1468" s="220"/>
      <c r="C1468" s="220"/>
      <c r="D1468" s="220"/>
      <c r="E1468" s="220"/>
      <c r="F1468" s="220"/>
      <c r="G1468" s="220"/>
      <c r="H1468" s="220"/>
    </row>
    <row r="1469" spans="1:8" ht="26.1" customHeight="1" x14ac:dyDescent="0.35">
      <c r="A1469" s="118" t="s">
        <v>75</v>
      </c>
      <c r="B1469" s="118" t="s">
        <v>544</v>
      </c>
    </row>
    <row r="1470" spans="1:8" ht="26.1" customHeight="1" x14ac:dyDescent="0.35">
      <c r="A1470" s="118" t="s">
        <v>27</v>
      </c>
      <c r="B1470" s="118" t="s">
        <v>282</v>
      </c>
    </row>
    <row r="1471" spans="1:8" ht="26.1" customHeight="1" x14ac:dyDescent="0.35">
      <c r="A1471" s="118" t="s">
        <v>34</v>
      </c>
      <c r="B1471" s="118" t="s">
        <v>613</v>
      </c>
    </row>
    <row r="1472" spans="1:8" ht="26.1" customHeight="1" x14ac:dyDescent="0.35">
      <c r="B1472" s="119"/>
      <c r="C1472" s="120">
        <v>1</v>
      </c>
      <c r="D1472" s="120">
        <v>2</v>
      </c>
      <c r="E1472" s="120">
        <v>3</v>
      </c>
      <c r="F1472" s="120">
        <v>4</v>
      </c>
      <c r="G1472" s="120">
        <v>5</v>
      </c>
      <c r="H1472" s="120" t="s">
        <v>76</v>
      </c>
    </row>
    <row r="1473" spans="1:8" ht="34.15" customHeight="1" x14ac:dyDescent="0.35">
      <c r="A1473" s="210" t="s">
        <v>16</v>
      </c>
      <c r="B1473" s="120" t="s">
        <v>9</v>
      </c>
      <c r="C1473" s="120"/>
      <c r="D1473" s="120"/>
      <c r="E1473" s="120"/>
      <c r="F1473" s="120"/>
      <c r="G1473" s="120"/>
      <c r="H1473" s="120"/>
    </row>
    <row r="1474" spans="1:8" ht="34.15" customHeight="1" x14ac:dyDescent="0.35">
      <c r="A1474" s="210" t="s">
        <v>578</v>
      </c>
      <c r="B1474" s="120" t="s">
        <v>367</v>
      </c>
      <c r="C1474" s="120"/>
      <c r="D1474" s="120"/>
      <c r="E1474" s="120"/>
      <c r="F1474" s="120"/>
      <c r="G1474" s="120"/>
      <c r="H1474" s="120"/>
    </row>
    <row r="1477" spans="1:8" ht="26.1" customHeight="1" x14ac:dyDescent="0.35">
      <c r="A1477" s="220" t="s">
        <v>540</v>
      </c>
      <c r="B1477" s="220"/>
      <c r="C1477" s="220"/>
      <c r="D1477" s="220"/>
      <c r="E1477" s="220"/>
      <c r="F1477" s="220"/>
      <c r="G1477" s="220"/>
      <c r="H1477" s="220"/>
    </row>
    <row r="1478" spans="1:8" ht="26.1" customHeight="1" x14ac:dyDescent="0.35">
      <c r="A1478" s="118" t="s">
        <v>75</v>
      </c>
      <c r="B1478" s="118" t="s">
        <v>544</v>
      </c>
    </row>
    <row r="1479" spans="1:8" ht="26.1" customHeight="1" x14ac:dyDescent="0.35">
      <c r="A1479" s="118" t="s">
        <v>27</v>
      </c>
      <c r="B1479" s="118" t="s">
        <v>308</v>
      </c>
    </row>
    <row r="1480" spans="1:8" ht="26.1" customHeight="1" x14ac:dyDescent="0.35">
      <c r="A1480" s="118" t="s">
        <v>34</v>
      </c>
      <c r="B1480" s="118" t="s">
        <v>555</v>
      </c>
    </row>
    <row r="1481" spans="1:8" ht="26.1" customHeight="1" x14ac:dyDescent="0.35">
      <c r="B1481" s="119"/>
      <c r="C1481" s="120">
        <v>1</v>
      </c>
      <c r="D1481" s="120">
        <v>2</v>
      </c>
      <c r="E1481" s="120">
        <v>3</v>
      </c>
      <c r="F1481" s="120">
        <v>4</v>
      </c>
      <c r="G1481" s="120">
        <v>5</v>
      </c>
      <c r="H1481" s="120" t="s">
        <v>76</v>
      </c>
    </row>
    <row r="1482" spans="1:8" ht="34.15" customHeight="1" x14ac:dyDescent="0.35">
      <c r="A1482" s="210" t="s">
        <v>574</v>
      </c>
      <c r="B1482" s="120" t="s">
        <v>346</v>
      </c>
      <c r="C1482" s="120"/>
      <c r="D1482" s="120"/>
      <c r="E1482" s="120"/>
      <c r="F1482" s="120"/>
      <c r="G1482" s="120"/>
      <c r="H1482" s="120"/>
    </row>
    <row r="1483" spans="1:8" ht="34.15" customHeight="1" x14ac:dyDescent="0.35">
      <c r="A1483" s="210" t="s">
        <v>579</v>
      </c>
      <c r="B1483" s="120" t="s">
        <v>383</v>
      </c>
      <c r="C1483" s="120"/>
      <c r="D1483" s="120"/>
      <c r="E1483" s="120"/>
      <c r="F1483" s="120"/>
      <c r="G1483" s="120"/>
      <c r="H1483" s="120"/>
    </row>
    <row r="1486" spans="1:8" ht="26.1" customHeight="1" x14ac:dyDescent="0.35">
      <c r="A1486" s="220" t="s">
        <v>540</v>
      </c>
      <c r="B1486" s="220"/>
      <c r="C1486" s="220"/>
      <c r="D1486" s="220"/>
      <c r="E1486" s="220"/>
      <c r="F1486" s="220"/>
      <c r="G1486" s="220"/>
      <c r="H1486" s="220"/>
    </row>
    <row r="1487" spans="1:8" ht="26.1" customHeight="1" x14ac:dyDescent="0.35">
      <c r="A1487" s="118" t="s">
        <v>75</v>
      </c>
      <c r="B1487" s="118" t="s">
        <v>544</v>
      </c>
    </row>
    <row r="1488" spans="1:8" ht="26.1" customHeight="1" x14ac:dyDescent="0.35">
      <c r="A1488" s="118" t="s">
        <v>27</v>
      </c>
      <c r="B1488" s="118" t="s">
        <v>309</v>
      </c>
    </row>
    <row r="1489" spans="1:8" ht="26.1" customHeight="1" x14ac:dyDescent="0.35">
      <c r="A1489" s="118" t="s">
        <v>34</v>
      </c>
      <c r="B1489" s="118" t="s">
        <v>614</v>
      </c>
    </row>
    <row r="1490" spans="1:8" ht="26.1" customHeight="1" x14ac:dyDescent="0.35">
      <c r="B1490" s="119"/>
      <c r="C1490" s="120">
        <v>1</v>
      </c>
      <c r="D1490" s="120">
        <v>2</v>
      </c>
      <c r="E1490" s="120">
        <v>3</v>
      </c>
      <c r="F1490" s="120">
        <v>4</v>
      </c>
      <c r="G1490" s="120">
        <v>5</v>
      </c>
      <c r="H1490" s="120" t="s">
        <v>76</v>
      </c>
    </row>
    <row r="1491" spans="1:8" ht="34.15" customHeight="1" x14ac:dyDescent="0.35">
      <c r="A1491" s="210" t="s">
        <v>542</v>
      </c>
      <c r="B1491" s="120" t="s">
        <v>376</v>
      </c>
      <c r="C1491" s="120"/>
      <c r="D1491" s="120"/>
      <c r="E1491" s="120"/>
      <c r="F1491" s="120"/>
      <c r="G1491" s="120"/>
      <c r="H1491" s="120"/>
    </row>
    <row r="1492" spans="1:8" ht="34.15" customHeight="1" x14ac:dyDescent="0.35">
      <c r="A1492" s="210" t="s">
        <v>575</v>
      </c>
      <c r="B1492" s="120" t="s">
        <v>354</v>
      </c>
      <c r="C1492" s="120"/>
      <c r="D1492" s="120"/>
      <c r="E1492" s="120"/>
      <c r="F1492" s="120"/>
      <c r="G1492" s="120"/>
      <c r="H1492" s="120"/>
    </row>
    <row r="1495" spans="1:8" ht="26.1" customHeight="1" x14ac:dyDescent="0.35">
      <c r="A1495" s="220" t="s">
        <v>540</v>
      </c>
      <c r="B1495" s="220"/>
      <c r="C1495" s="220"/>
      <c r="D1495" s="220"/>
      <c r="E1495" s="220"/>
      <c r="F1495" s="220"/>
      <c r="G1495" s="220"/>
      <c r="H1495" s="220"/>
    </row>
    <row r="1496" spans="1:8" ht="26.1" customHeight="1" x14ac:dyDescent="0.35">
      <c r="A1496" s="118" t="s">
        <v>75</v>
      </c>
      <c r="B1496" s="118" t="s">
        <v>544</v>
      </c>
    </row>
    <row r="1497" spans="1:8" ht="26.1" customHeight="1" x14ac:dyDescent="0.35">
      <c r="A1497" s="118" t="s">
        <v>27</v>
      </c>
      <c r="B1497" s="118" t="s">
        <v>286</v>
      </c>
    </row>
    <row r="1498" spans="1:8" ht="26.1" customHeight="1" x14ac:dyDescent="0.35">
      <c r="A1498" s="118" t="s">
        <v>34</v>
      </c>
      <c r="B1498" s="118" t="s">
        <v>554</v>
      </c>
    </row>
    <row r="1499" spans="1:8" ht="26.1" customHeight="1" x14ac:dyDescent="0.35">
      <c r="B1499" s="119"/>
      <c r="C1499" s="120">
        <v>1</v>
      </c>
      <c r="D1499" s="120">
        <v>2</v>
      </c>
      <c r="E1499" s="120">
        <v>3</v>
      </c>
      <c r="F1499" s="120">
        <v>4</v>
      </c>
      <c r="G1499" s="120">
        <v>5</v>
      </c>
      <c r="H1499" s="120" t="s">
        <v>76</v>
      </c>
    </row>
    <row r="1500" spans="1:8" ht="34.15" customHeight="1" x14ac:dyDescent="0.35">
      <c r="A1500" s="210" t="s">
        <v>541</v>
      </c>
      <c r="B1500" s="120" t="s">
        <v>64</v>
      </c>
      <c r="C1500" s="120"/>
      <c r="D1500" s="120"/>
      <c r="E1500" s="120"/>
      <c r="F1500" s="120"/>
      <c r="G1500" s="120"/>
      <c r="H1500" s="120"/>
    </row>
    <row r="1501" spans="1:8" ht="34.15" customHeight="1" x14ac:dyDescent="0.35">
      <c r="A1501" s="210" t="s">
        <v>574</v>
      </c>
      <c r="B1501" s="120" t="s">
        <v>346</v>
      </c>
      <c r="C1501" s="120"/>
      <c r="D1501" s="120"/>
      <c r="E1501" s="120"/>
      <c r="F1501" s="120"/>
      <c r="G1501" s="120"/>
      <c r="H1501" s="120"/>
    </row>
    <row r="1504" spans="1:8" ht="26.1" customHeight="1" x14ac:dyDescent="0.35">
      <c r="A1504" s="220" t="s">
        <v>540</v>
      </c>
      <c r="B1504" s="220"/>
      <c r="C1504" s="220"/>
      <c r="D1504" s="220"/>
      <c r="E1504" s="220"/>
      <c r="F1504" s="220"/>
      <c r="G1504" s="220"/>
      <c r="H1504" s="220"/>
    </row>
    <row r="1505" spans="1:8" ht="26.1" customHeight="1" x14ac:dyDescent="0.35">
      <c r="A1505" s="118" t="s">
        <v>75</v>
      </c>
      <c r="B1505" s="118" t="s">
        <v>544</v>
      </c>
    </row>
    <row r="1506" spans="1:8" ht="26.1" customHeight="1" x14ac:dyDescent="0.35">
      <c r="A1506" s="118" t="s">
        <v>27</v>
      </c>
      <c r="B1506" s="118" t="s">
        <v>287</v>
      </c>
    </row>
    <row r="1507" spans="1:8" ht="26.1" customHeight="1" x14ac:dyDescent="0.35">
      <c r="A1507" s="118" t="s">
        <v>34</v>
      </c>
      <c r="B1507" s="118" t="s">
        <v>615</v>
      </c>
    </row>
    <row r="1508" spans="1:8" ht="26.1" customHeight="1" x14ac:dyDescent="0.35">
      <c r="B1508" s="119"/>
      <c r="C1508" s="120">
        <v>1</v>
      </c>
      <c r="D1508" s="120">
        <v>2</v>
      </c>
      <c r="E1508" s="120">
        <v>3</v>
      </c>
      <c r="F1508" s="120">
        <v>4</v>
      </c>
      <c r="G1508" s="120">
        <v>5</v>
      </c>
      <c r="H1508" s="120" t="s">
        <v>76</v>
      </c>
    </row>
    <row r="1509" spans="1:8" ht="34.15" customHeight="1" x14ac:dyDescent="0.35">
      <c r="A1509" s="210" t="s">
        <v>579</v>
      </c>
      <c r="B1509" s="120" t="s">
        <v>383</v>
      </c>
      <c r="C1509" s="120"/>
      <c r="D1509" s="120"/>
      <c r="E1509" s="120"/>
      <c r="F1509" s="120"/>
      <c r="G1509" s="120"/>
      <c r="H1509" s="120"/>
    </row>
    <row r="1510" spans="1:8" ht="34.15" customHeight="1" x14ac:dyDescent="0.35">
      <c r="A1510" s="210" t="s">
        <v>578</v>
      </c>
      <c r="B1510" s="120" t="s">
        <v>367</v>
      </c>
      <c r="C1510" s="120"/>
      <c r="D1510" s="120"/>
      <c r="E1510" s="120"/>
      <c r="F1510" s="120"/>
      <c r="G1510" s="120"/>
      <c r="H1510" s="120"/>
    </row>
    <row r="1513" spans="1:8" ht="26.1" customHeight="1" x14ac:dyDescent="0.35">
      <c r="A1513" s="220" t="s">
        <v>540</v>
      </c>
      <c r="B1513" s="220"/>
      <c r="C1513" s="220"/>
      <c r="D1513" s="220"/>
      <c r="E1513" s="220"/>
      <c r="F1513" s="220"/>
      <c r="G1513" s="220"/>
      <c r="H1513" s="220"/>
    </row>
    <row r="1514" spans="1:8" ht="26.1" customHeight="1" x14ac:dyDescent="0.35">
      <c r="A1514" s="118" t="s">
        <v>75</v>
      </c>
      <c r="B1514" s="118" t="s">
        <v>544</v>
      </c>
    </row>
    <row r="1515" spans="1:8" ht="26.1" customHeight="1" x14ac:dyDescent="0.35">
      <c r="A1515" s="118" t="s">
        <v>27</v>
      </c>
      <c r="B1515" s="118" t="s">
        <v>312</v>
      </c>
    </row>
    <row r="1516" spans="1:8" ht="26.1" customHeight="1" x14ac:dyDescent="0.35">
      <c r="A1516" s="118" t="s">
        <v>34</v>
      </c>
      <c r="B1516" s="118" t="s">
        <v>616</v>
      </c>
    </row>
    <row r="1517" spans="1:8" ht="26.1" customHeight="1" x14ac:dyDescent="0.35">
      <c r="B1517" s="119"/>
      <c r="C1517" s="120">
        <v>1</v>
      </c>
      <c r="D1517" s="120">
        <v>2</v>
      </c>
      <c r="E1517" s="120">
        <v>3</v>
      </c>
      <c r="F1517" s="120">
        <v>4</v>
      </c>
      <c r="G1517" s="120">
        <v>5</v>
      </c>
      <c r="H1517" s="120" t="s">
        <v>76</v>
      </c>
    </row>
    <row r="1518" spans="1:8" ht="34.15" customHeight="1" x14ac:dyDescent="0.35">
      <c r="A1518" s="210" t="s">
        <v>575</v>
      </c>
      <c r="B1518" s="120" t="s">
        <v>354</v>
      </c>
      <c r="C1518" s="120"/>
      <c r="D1518" s="120"/>
      <c r="E1518" s="120"/>
      <c r="F1518" s="120"/>
      <c r="G1518" s="120"/>
      <c r="H1518" s="120"/>
    </row>
    <row r="1519" spans="1:8" ht="34.15" customHeight="1" x14ac:dyDescent="0.35">
      <c r="A1519" s="210" t="s">
        <v>16</v>
      </c>
      <c r="B1519" s="120" t="s">
        <v>9</v>
      </c>
      <c r="C1519" s="120"/>
      <c r="D1519" s="120"/>
      <c r="E1519" s="120"/>
      <c r="F1519" s="120"/>
      <c r="G1519" s="120"/>
      <c r="H1519" s="120"/>
    </row>
    <row r="1522" spans="1:8" ht="26.1" customHeight="1" x14ac:dyDescent="0.35">
      <c r="A1522" s="220" t="s">
        <v>540</v>
      </c>
      <c r="B1522" s="220"/>
      <c r="C1522" s="220"/>
      <c r="D1522" s="220"/>
      <c r="E1522" s="220"/>
      <c r="F1522" s="220"/>
      <c r="G1522" s="220"/>
      <c r="H1522" s="220"/>
    </row>
    <row r="1523" spans="1:8" ht="26.1" customHeight="1" x14ac:dyDescent="0.35">
      <c r="A1523" s="118" t="s">
        <v>75</v>
      </c>
      <c r="B1523" s="118" t="s">
        <v>544</v>
      </c>
    </row>
    <row r="1524" spans="1:8" ht="26.1" customHeight="1" x14ac:dyDescent="0.35">
      <c r="A1524" s="118" t="s">
        <v>27</v>
      </c>
      <c r="B1524" s="118" t="s">
        <v>313</v>
      </c>
    </row>
    <row r="1525" spans="1:8" ht="26.1" customHeight="1" x14ac:dyDescent="0.35">
      <c r="A1525" s="118" t="s">
        <v>34</v>
      </c>
      <c r="B1525" s="118" t="s">
        <v>553</v>
      </c>
    </row>
    <row r="1526" spans="1:8" ht="26.1" customHeight="1" x14ac:dyDescent="0.35">
      <c r="B1526" s="119"/>
      <c r="C1526" s="120">
        <v>1</v>
      </c>
      <c r="D1526" s="120">
        <v>2</v>
      </c>
      <c r="E1526" s="120">
        <v>3</v>
      </c>
      <c r="F1526" s="120">
        <v>4</v>
      </c>
      <c r="G1526" s="120">
        <v>5</v>
      </c>
      <c r="H1526" s="120" t="s">
        <v>76</v>
      </c>
    </row>
    <row r="1527" spans="1:8" ht="34.15" customHeight="1" x14ac:dyDescent="0.35">
      <c r="A1527" s="210" t="s">
        <v>578</v>
      </c>
      <c r="B1527" s="120" t="s">
        <v>367</v>
      </c>
      <c r="C1527" s="120"/>
      <c r="D1527" s="120"/>
      <c r="E1527" s="120"/>
      <c r="F1527" s="120"/>
      <c r="G1527" s="120"/>
      <c r="H1527" s="120"/>
    </row>
    <row r="1528" spans="1:8" ht="34.15" customHeight="1" x14ac:dyDescent="0.35">
      <c r="A1528" s="210" t="s">
        <v>542</v>
      </c>
      <c r="B1528" s="120" t="s">
        <v>376</v>
      </c>
      <c r="C1528" s="120"/>
      <c r="D1528" s="120"/>
      <c r="E1528" s="120"/>
      <c r="F1528" s="120"/>
      <c r="G1528" s="120"/>
      <c r="H1528" s="120"/>
    </row>
    <row r="1531" spans="1:8" ht="26.1" customHeight="1" x14ac:dyDescent="0.35">
      <c r="A1531" s="220" t="s">
        <v>540</v>
      </c>
      <c r="B1531" s="220"/>
      <c r="C1531" s="220"/>
      <c r="D1531" s="220"/>
      <c r="E1531" s="220"/>
      <c r="F1531" s="220"/>
      <c r="G1531" s="220"/>
      <c r="H1531" s="220"/>
    </row>
    <row r="1532" spans="1:8" ht="26.1" customHeight="1" x14ac:dyDescent="0.35">
      <c r="A1532" s="118" t="s">
        <v>75</v>
      </c>
      <c r="B1532" s="118" t="s">
        <v>544</v>
      </c>
    </row>
    <row r="1533" spans="1:8" ht="26.1" customHeight="1" x14ac:dyDescent="0.35">
      <c r="A1533" s="118" t="s">
        <v>27</v>
      </c>
      <c r="B1533" s="118" t="s">
        <v>289</v>
      </c>
    </row>
    <row r="1534" spans="1:8" ht="26.1" customHeight="1" x14ac:dyDescent="0.35">
      <c r="A1534" s="118" t="s">
        <v>34</v>
      </c>
      <c r="B1534" s="118" t="s">
        <v>615</v>
      </c>
    </row>
    <row r="1535" spans="1:8" ht="26.1" customHeight="1" x14ac:dyDescent="0.35">
      <c r="B1535" s="119"/>
      <c r="C1535" s="120">
        <v>1</v>
      </c>
      <c r="D1535" s="120">
        <v>2</v>
      </c>
      <c r="E1535" s="120">
        <v>3</v>
      </c>
      <c r="F1535" s="120">
        <v>4</v>
      </c>
      <c r="G1535" s="120">
        <v>5</v>
      </c>
      <c r="H1535" s="120" t="s">
        <v>76</v>
      </c>
    </row>
    <row r="1536" spans="1:8" ht="34.15" customHeight="1" x14ac:dyDescent="0.35">
      <c r="A1536" s="210" t="s">
        <v>541</v>
      </c>
      <c r="B1536" s="120" t="s">
        <v>64</v>
      </c>
      <c r="C1536" s="120"/>
      <c r="D1536" s="120"/>
      <c r="E1536" s="120"/>
      <c r="F1536" s="120"/>
      <c r="G1536" s="120"/>
      <c r="H1536" s="120"/>
    </row>
    <row r="1537" spans="1:8" ht="34.15" customHeight="1" x14ac:dyDescent="0.35">
      <c r="A1537" s="210" t="s">
        <v>579</v>
      </c>
      <c r="B1537" s="120" t="s">
        <v>383</v>
      </c>
      <c r="C1537" s="120"/>
      <c r="D1537" s="120"/>
      <c r="E1537" s="120"/>
      <c r="F1537" s="120"/>
      <c r="G1537" s="120"/>
      <c r="H1537" s="120"/>
    </row>
    <row r="1540" spans="1:8" ht="26.1" customHeight="1" x14ac:dyDescent="0.35">
      <c r="A1540" s="220" t="s">
        <v>540</v>
      </c>
      <c r="B1540" s="220"/>
      <c r="C1540" s="220"/>
      <c r="D1540" s="220"/>
      <c r="E1540" s="220"/>
      <c r="F1540" s="220"/>
      <c r="G1540" s="220"/>
      <c r="H1540" s="220"/>
    </row>
    <row r="1541" spans="1:8" ht="26.1" customHeight="1" x14ac:dyDescent="0.35">
      <c r="A1541" s="118" t="s">
        <v>75</v>
      </c>
      <c r="B1541" s="118" t="s">
        <v>544</v>
      </c>
    </row>
    <row r="1542" spans="1:8" ht="26.1" customHeight="1" x14ac:dyDescent="0.35">
      <c r="A1542" s="118" t="s">
        <v>27</v>
      </c>
      <c r="B1542" s="118" t="s">
        <v>290</v>
      </c>
    </row>
    <row r="1543" spans="1:8" ht="26.1" customHeight="1" x14ac:dyDescent="0.35">
      <c r="A1543" s="118" t="s">
        <v>34</v>
      </c>
      <c r="B1543" s="118" t="s">
        <v>614</v>
      </c>
    </row>
    <row r="1544" spans="1:8" ht="26.1" customHeight="1" x14ac:dyDescent="0.35">
      <c r="B1544" s="119"/>
      <c r="C1544" s="120">
        <v>1</v>
      </c>
      <c r="D1544" s="120">
        <v>2</v>
      </c>
      <c r="E1544" s="120">
        <v>3</v>
      </c>
      <c r="F1544" s="120">
        <v>4</v>
      </c>
      <c r="G1544" s="120">
        <v>5</v>
      </c>
      <c r="H1544" s="120" t="s">
        <v>76</v>
      </c>
    </row>
    <row r="1545" spans="1:8" ht="34.15" customHeight="1" x14ac:dyDescent="0.35">
      <c r="A1545" s="210" t="s">
        <v>16</v>
      </c>
      <c r="B1545" s="120" t="s">
        <v>9</v>
      </c>
      <c r="C1545" s="120"/>
      <c r="D1545" s="120"/>
      <c r="E1545" s="120"/>
      <c r="F1545" s="120"/>
      <c r="G1545" s="120"/>
      <c r="H1545" s="120"/>
    </row>
    <row r="1546" spans="1:8" ht="34.15" customHeight="1" x14ac:dyDescent="0.35">
      <c r="A1546" s="210" t="s">
        <v>574</v>
      </c>
      <c r="B1546" s="120" t="s">
        <v>346</v>
      </c>
      <c r="C1546" s="120"/>
      <c r="D1546" s="120"/>
      <c r="E1546" s="120"/>
      <c r="F1546" s="120"/>
      <c r="G1546" s="120"/>
      <c r="H1546" s="120"/>
    </row>
    <row r="1549" spans="1:8" ht="26.1" customHeight="1" x14ac:dyDescent="0.35">
      <c r="A1549" s="220" t="s">
        <v>540</v>
      </c>
      <c r="B1549" s="220"/>
      <c r="C1549" s="220"/>
      <c r="D1549" s="220"/>
      <c r="E1549" s="220"/>
      <c r="F1549" s="220"/>
      <c r="G1549" s="220"/>
      <c r="H1549" s="220"/>
    </row>
    <row r="1550" spans="1:8" ht="26.1" customHeight="1" x14ac:dyDescent="0.35">
      <c r="A1550" s="118" t="s">
        <v>75</v>
      </c>
      <c r="B1550" s="118" t="s">
        <v>544</v>
      </c>
    </row>
    <row r="1551" spans="1:8" ht="26.1" customHeight="1" x14ac:dyDescent="0.35">
      <c r="A1551" s="118" t="s">
        <v>27</v>
      </c>
      <c r="B1551" s="118" t="s">
        <v>315</v>
      </c>
    </row>
    <row r="1552" spans="1:8" ht="26.1" customHeight="1" x14ac:dyDescent="0.35">
      <c r="A1552" s="118" t="s">
        <v>34</v>
      </c>
      <c r="B1552" s="118" t="s">
        <v>555</v>
      </c>
    </row>
    <row r="1553" spans="1:8" ht="26.1" customHeight="1" x14ac:dyDescent="0.35">
      <c r="B1553" s="119"/>
      <c r="C1553" s="120">
        <v>1</v>
      </c>
      <c r="D1553" s="120">
        <v>2</v>
      </c>
      <c r="E1553" s="120">
        <v>3</v>
      </c>
      <c r="F1553" s="120">
        <v>4</v>
      </c>
      <c r="G1553" s="120">
        <v>5</v>
      </c>
      <c r="H1553" s="120" t="s">
        <v>76</v>
      </c>
    </row>
    <row r="1554" spans="1:8" ht="34.15" customHeight="1" x14ac:dyDescent="0.35">
      <c r="A1554" s="210" t="s">
        <v>579</v>
      </c>
      <c r="B1554" s="120" t="s">
        <v>383</v>
      </c>
      <c r="C1554" s="120"/>
      <c r="D1554" s="120"/>
      <c r="E1554" s="120"/>
      <c r="F1554" s="120"/>
      <c r="G1554" s="120"/>
      <c r="H1554" s="120"/>
    </row>
    <row r="1555" spans="1:8" ht="34.15" customHeight="1" x14ac:dyDescent="0.35">
      <c r="A1555" s="210" t="s">
        <v>575</v>
      </c>
      <c r="B1555" s="120" t="s">
        <v>354</v>
      </c>
      <c r="C1555" s="120"/>
      <c r="D1555" s="120"/>
      <c r="E1555" s="120"/>
      <c r="F1555" s="120"/>
      <c r="G1555" s="120"/>
      <c r="H1555" s="120"/>
    </row>
    <row r="1558" spans="1:8" ht="26.1" customHeight="1" x14ac:dyDescent="0.35">
      <c r="A1558" s="220" t="s">
        <v>540</v>
      </c>
      <c r="B1558" s="220"/>
      <c r="C1558" s="220"/>
      <c r="D1558" s="220"/>
      <c r="E1558" s="220"/>
      <c r="F1558" s="220"/>
      <c r="G1558" s="220"/>
      <c r="H1558" s="220"/>
    </row>
    <row r="1559" spans="1:8" ht="26.1" customHeight="1" x14ac:dyDescent="0.35">
      <c r="A1559" s="118" t="s">
        <v>75</v>
      </c>
      <c r="B1559" s="118" t="s">
        <v>544</v>
      </c>
    </row>
    <row r="1560" spans="1:8" ht="26.1" customHeight="1" x14ac:dyDescent="0.35">
      <c r="A1560" s="118" t="s">
        <v>27</v>
      </c>
      <c r="B1560" s="118" t="s">
        <v>316</v>
      </c>
    </row>
    <row r="1561" spans="1:8" ht="26.1" customHeight="1" x14ac:dyDescent="0.35">
      <c r="A1561" s="118" t="s">
        <v>34</v>
      </c>
      <c r="B1561" s="118" t="s">
        <v>554</v>
      </c>
    </row>
    <row r="1562" spans="1:8" ht="26.1" customHeight="1" x14ac:dyDescent="0.35">
      <c r="B1562" s="119"/>
      <c r="C1562" s="120">
        <v>1</v>
      </c>
      <c r="D1562" s="120">
        <v>2</v>
      </c>
      <c r="E1562" s="120">
        <v>3</v>
      </c>
      <c r="F1562" s="120">
        <v>4</v>
      </c>
      <c r="G1562" s="120">
        <v>5</v>
      </c>
      <c r="H1562" s="120" t="s">
        <v>76</v>
      </c>
    </row>
    <row r="1563" spans="1:8" ht="34.15" customHeight="1" x14ac:dyDescent="0.35">
      <c r="A1563" s="210" t="s">
        <v>578</v>
      </c>
      <c r="B1563" s="120" t="s">
        <v>367</v>
      </c>
      <c r="C1563" s="120"/>
      <c r="D1563" s="120"/>
      <c r="E1563" s="120"/>
      <c r="F1563" s="120"/>
      <c r="G1563" s="120"/>
      <c r="H1563" s="120"/>
    </row>
    <row r="1564" spans="1:8" ht="34.15" customHeight="1" x14ac:dyDescent="0.35">
      <c r="A1564" s="210" t="s">
        <v>541</v>
      </c>
      <c r="B1564" s="120" t="s">
        <v>64</v>
      </c>
      <c r="C1564" s="120"/>
      <c r="D1564" s="120"/>
      <c r="E1564" s="120"/>
      <c r="F1564" s="120"/>
      <c r="G1564" s="120"/>
      <c r="H1564" s="120"/>
    </row>
    <row r="1567" spans="1:8" ht="26.1" customHeight="1" x14ac:dyDescent="0.35">
      <c r="A1567" s="220" t="s">
        <v>540</v>
      </c>
      <c r="B1567" s="220"/>
      <c r="C1567" s="220"/>
      <c r="D1567" s="220"/>
      <c r="E1567" s="220"/>
      <c r="F1567" s="220"/>
      <c r="G1567" s="220"/>
      <c r="H1567" s="220"/>
    </row>
    <row r="1568" spans="1:8" ht="26.1" customHeight="1" x14ac:dyDescent="0.35">
      <c r="A1568" s="118" t="s">
        <v>75</v>
      </c>
      <c r="B1568" s="118" t="s">
        <v>544</v>
      </c>
    </row>
    <row r="1569" spans="1:8" ht="26.1" customHeight="1" x14ac:dyDescent="0.35">
      <c r="A1569" s="118" t="s">
        <v>27</v>
      </c>
      <c r="B1569" s="118" t="s">
        <v>292</v>
      </c>
    </row>
    <row r="1570" spans="1:8" ht="26.1" customHeight="1" x14ac:dyDescent="0.35">
      <c r="A1570" s="118" t="s">
        <v>34</v>
      </c>
      <c r="B1570" s="118" t="s">
        <v>613</v>
      </c>
    </row>
    <row r="1571" spans="1:8" ht="26.1" customHeight="1" x14ac:dyDescent="0.35">
      <c r="B1571" s="119"/>
      <c r="C1571" s="120">
        <v>1</v>
      </c>
      <c r="D1571" s="120">
        <v>2</v>
      </c>
      <c r="E1571" s="120">
        <v>3</v>
      </c>
      <c r="F1571" s="120">
        <v>4</v>
      </c>
      <c r="G1571" s="120">
        <v>5</v>
      </c>
      <c r="H1571" s="120" t="s">
        <v>76</v>
      </c>
    </row>
    <row r="1572" spans="1:8" ht="34.15" customHeight="1" x14ac:dyDescent="0.35">
      <c r="A1572" s="210" t="s">
        <v>542</v>
      </c>
      <c r="B1572" s="120" t="s">
        <v>376</v>
      </c>
      <c r="C1572" s="120"/>
      <c r="D1572" s="120"/>
      <c r="E1572" s="120"/>
      <c r="F1572" s="120"/>
      <c r="G1572" s="120"/>
      <c r="H1572" s="120"/>
    </row>
    <row r="1573" spans="1:8" ht="34.15" customHeight="1" x14ac:dyDescent="0.35">
      <c r="A1573" s="210" t="s">
        <v>16</v>
      </c>
      <c r="B1573" s="120" t="s">
        <v>9</v>
      </c>
      <c r="C1573" s="120"/>
      <c r="D1573" s="120"/>
      <c r="E1573" s="120"/>
      <c r="F1573" s="120"/>
      <c r="G1573" s="120"/>
      <c r="H1573" s="120"/>
    </row>
    <row r="1576" spans="1:8" ht="26.1" customHeight="1" x14ac:dyDescent="0.35">
      <c r="A1576" s="220" t="s">
        <v>540</v>
      </c>
      <c r="B1576" s="220"/>
      <c r="C1576" s="220"/>
      <c r="D1576" s="220"/>
      <c r="E1576" s="220"/>
      <c r="F1576" s="220"/>
      <c r="G1576" s="220"/>
      <c r="H1576" s="220"/>
    </row>
    <row r="1577" spans="1:8" ht="26.1" customHeight="1" x14ac:dyDescent="0.35">
      <c r="A1577" s="118" t="s">
        <v>75</v>
      </c>
      <c r="B1577" s="118" t="s">
        <v>545</v>
      </c>
    </row>
    <row r="1578" spans="1:8" ht="26.1" customHeight="1" x14ac:dyDescent="0.35">
      <c r="A1578" s="118" t="s">
        <v>27</v>
      </c>
      <c r="B1578" s="118" t="s">
        <v>169</v>
      </c>
    </row>
    <row r="1579" spans="1:8" ht="26.1" customHeight="1" x14ac:dyDescent="0.35">
      <c r="A1579" s="118" t="s">
        <v>34</v>
      </c>
      <c r="B1579" s="118" t="s">
        <v>617</v>
      </c>
    </row>
    <row r="1580" spans="1:8" ht="26.1" customHeight="1" x14ac:dyDescent="0.35">
      <c r="B1580" s="119"/>
      <c r="C1580" s="120">
        <v>1</v>
      </c>
      <c r="D1580" s="120">
        <v>2</v>
      </c>
      <c r="E1580" s="120">
        <v>3</v>
      </c>
      <c r="F1580" s="120">
        <v>4</v>
      </c>
      <c r="G1580" s="120">
        <v>5</v>
      </c>
      <c r="H1580" s="120" t="s">
        <v>76</v>
      </c>
    </row>
    <row r="1581" spans="1:8" ht="34.15" customHeight="1" x14ac:dyDescent="0.35">
      <c r="A1581" s="210" t="s">
        <v>542</v>
      </c>
      <c r="B1581" s="120" t="s">
        <v>17</v>
      </c>
      <c r="C1581" s="120"/>
      <c r="D1581" s="120"/>
      <c r="E1581" s="120"/>
      <c r="F1581" s="120"/>
      <c r="G1581" s="120"/>
      <c r="H1581" s="120"/>
    </row>
    <row r="1582" spans="1:8" ht="34.15" customHeight="1" x14ac:dyDescent="0.35">
      <c r="A1582" s="210" t="s">
        <v>543</v>
      </c>
      <c r="B1582" s="120" t="s">
        <v>381</v>
      </c>
      <c r="C1582" s="120"/>
      <c r="D1582" s="120"/>
      <c r="E1582" s="120"/>
      <c r="F1582" s="120"/>
      <c r="G1582" s="120"/>
      <c r="H1582" s="120"/>
    </row>
    <row r="1585" spans="1:8" ht="26.1" customHeight="1" x14ac:dyDescent="0.35">
      <c r="A1585" s="220" t="s">
        <v>540</v>
      </c>
      <c r="B1585" s="220"/>
      <c r="C1585" s="220"/>
      <c r="D1585" s="220"/>
      <c r="E1585" s="220"/>
      <c r="F1585" s="220"/>
      <c r="G1585" s="220"/>
      <c r="H1585" s="220"/>
    </row>
    <row r="1586" spans="1:8" ht="26.1" customHeight="1" x14ac:dyDescent="0.35">
      <c r="A1586" s="118" t="s">
        <v>75</v>
      </c>
      <c r="B1586" s="118" t="s">
        <v>545</v>
      </c>
    </row>
    <row r="1587" spans="1:8" ht="26.1" customHeight="1" x14ac:dyDescent="0.35">
      <c r="A1587" s="118" t="s">
        <v>27</v>
      </c>
      <c r="B1587" s="118" t="s">
        <v>170</v>
      </c>
    </row>
    <row r="1588" spans="1:8" ht="26.1" customHeight="1" x14ac:dyDescent="0.35">
      <c r="A1588" s="118" t="s">
        <v>34</v>
      </c>
      <c r="B1588" s="118" t="s">
        <v>618</v>
      </c>
    </row>
    <row r="1589" spans="1:8" ht="26.1" customHeight="1" x14ac:dyDescent="0.35">
      <c r="B1589" s="119"/>
      <c r="C1589" s="120">
        <v>1</v>
      </c>
      <c r="D1589" s="120">
        <v>2</v>
      </c>
      <c r="E1589" s="120">
        <v>3</v>
      </c>
      <c r="F1589" s="120">
        <v>4</v>
      </c>
      <c r="G1589" s="120">
        <v>5</v>
      </c>
      <c r="H1589" s="120" t="s">
        <v>76</v>
      </c>
    </row>
    <row r="1590" spans="1:8" ht="34.15" customHeight="1" x14ac:dyDescent="0.35">
      <c r="A1590" s="210" t="s">
        <v>578</v>
      </c>
      <c r="B1590" s="120" t="s">
        <v>373</v>
      </c>
      <c r="C1590" s="120"/>
      <c r="D1590" s="120"/>
      <c r="E1590" s="120"/>
      <c r="F1590" s="120"/>
      <c r="G1590" s="120"/>
      <c r="H1590" s="120"/>
    </row>
    <row r="1591" spans="1:8" ht="34.15" customHeight="1" x14ac:dyDescent="0.35">
      <c r="A1591" s="210" t="s">
        <v>573</v>
      </c>
      <c r="B1591" s="120" t="s">
        <v>18</v>
      </c>
      <c r="C1591" s="120"/>
      <c r="D1591" s="120"/>
      <c r="E1591" s="120"/>
      <c r="F1591" s="120"/>
      <c r="G1591" s="120"/>
      <c r="H1591" s="120"/>
    </row>
    <row r="1594" spans="1:8" ht="26.1" customHeight="1" x14ac:dyDescent="0.35">
      <c r="A1594" s="220" t="s">
        <v>540</v>
      </c>
      <c r="B1594" s="220"/>
      <c r="C1594" s="220"/>
      <c r="D1594" s="220"/>
      <c r="E1594" s="220"/>
      <c r="F1594" s="220"/>
      <c r="G1594" s="220"/>
      <c r="H1594" s="220"/>
    </row>
    <row r="1595" spans="1:8" ht="26.1" customHeight="1" x14ac:dyDescent="0.35">
      <c r="A1595" s="118" t="s">
        <v>75</v>
      </c>
      <c r="B1595" s="118" t="s">
        <v>545</v>
      </c>
    </row>
    <row r="1596" spans="1:8" ht="26.1" customHeight="1" x14ac:dyDescent="0.35">
      <c r="A1596" s="118" t="s">
        <v>27</v>
      </c>
      <c r="B1596" s="118" t="s">
        <v>171</v>
      </c>
    </row>
    <row r="1597" spans="1:8" ht="26.1" customHeight="1" x14ac:dyDescent="0.35">
      <c r="A1597" s="118" t="s">
        <v>34</v>
      </c>
      <c r="B1597" s="118" t="s">
        <v>619</v>
      </c>
    </row>
    <row r="1598" spans="1:8" ht="26.1" customHeight="1" x14ac:dyDescent="0.35">
      <c r="B1598" s="119"/>
      <c r="C1598" s="120">
        <v>1</v>
      </c>
      <c r="D1598" s="120">
        <v>2</v>
      </c>
      <c r="E1598" s="120">
        <v>3</v>
      </c>
      <c r="F1598" s="120">
        <v>4</v>
      </c>
      <c r="G1598" s="120">
        <v>5</v>
      </c>
      <c r="H1598" s="120" t="s">
        <v>76</v>
      </c>
    </row>
    <row r="1599" spans="1:8" ht="34.15" customHeight="1" x14ac:dyDescent="0.35">
      <c r="A1599" s="210" t="s">
        <v>574</v>
      </c>
      <c r="B1599" s="120" t="s">
        <v>345</v>
      </c>
      <c r="C1599" s="120"/>
      <c r="D1599" s="120"/>
      <c r="E1599" s="120"/>
      <c r="F1599" s="120"/>
      <c r="G1599" s="120"/>
      <c r="H1599" s="120"/>
    </row>
    <row r="1600" spans="1:8" ht="34.15" customHeight="1" x14ac:dyDescent="0.35">
      <c r="A1600" s="210" t="s">
        <v>575</v>
      </c>
      <c r="B1600" s="120" t="s">
        <v>348</v>
      </c>
      <c r="C1600" s="120"/>
      <c r="D1600" s="120"/>
      <c r="E1600" s="120"/>
      <c r="F1600" s="120"/>
      <c r="G1600" s="120"/>
      <c r="H1600" s="120"/>
    </row>
    <row r="1603" spans="1:8" ht="26.1" customHeight="1" x14ac:dyDescent="0.35">
      <c r="A1603" s="220" t="s">
        <v>540</v>
      </c>
      <c r="B1603" s="220"/>
      <c r="C1603" s="220"/>
      <c r="D1603" s="220"/>
      <c r="E1603" s="220"/>
      <c r="F1603" s="220"/>
      <c r="G1603" s="220"/>
      <c r="H1603" s="220"/>
    </row>
    <row r="1604" spans="1:8" ht="26.1" customHeight="1" x14ac:dyDescent="0.35">
      <c r="A1604" s="118" t="s">
        <v>75</v>
      </c>
      <c r="B1604" s="118" t="s">
        <v>545</v>
      </c>
    </row>
    <row r="1605" spans="1:8" ht="26.1" customHeight="1" x14ac:dyDescent="0.35">
      <c r="A1605" s="118" t="s">
        <v>27</v>
      </c>
      <c r="B1605" s="118" t="s">
        <v>172</v>
      </c>
    </row>
    <row r="1606" spans="1:8" ht="26.1" customHeight="1" x14ac:dyDescent="0.35">
      <c r="A1606" s="118" t="s">
        <v>34</v>
      </c>
      <c r="B1606" s="118" t="s">
        <v>556</v>
      </c>
    </row>
    <row r="1607" spans="1:8" ht="26.1" customHeight="1" x14ac:dyDescent="0.35">
      <c r="B1607" s="119"/>
      <c r="C1607" s="120">
        <v>1</v>
      </c>
      <c r="D1607" s="120">
        <v>2</v>
      </c>
      <c r="E1607" s="120">
        <v>3</v>
      </c>
      <c r="F1607" s="120">
        <v>4</v>
      </c>
      <c r="G1607" s="120">
        <v>5</v>
      </c>
      <c r="H1607" s="120" t="s">
        <v>76</v>
      </c>
    </row>
    <row r="1608" spans="1:8" ht="34.15" customHeight="1" x14ac:dyDescent="0.35">
      <c r="A1608" s="210" t="s">
        <v>542</v>
      </c>
      <c r="B1608" s="120" t="s">
        <v>17</v>
      </c>
      <c r="C1608" s="120"/>
      <c r="D1608" s="120"/>
      <c r="E1608" s="120"/>
      <c r="F1608" s="120"/>
      <c r="G1608" s="120"/>
      <c r="H1608" s="120"/>
    </row>
    <row r="1609" spans="1:8" ht="34.15" customHeight="1" x14ac:dyDescent="0.35">
      <c r="A1609" s="210" t="s">
        <v>578</v>
      </c>
      <c r="B1609" s="120" t="s">
        <v>373</v>
      </c>
      <c r="C1609" s="120"/>
      <c r="D1609" s="120"/>
      <c r="E1609" s="120"/>
      <c r="F1609" s="120"/>
      <c r="G1609" s="120"/>
      <c r="H1609" s="120"/>
    </row>
    <row r="1612" spans="1:8" ht="26.1" customHeight="1" x14ac:dyDescent="0.35">
      <c r="A1612" s="220" t="s">
        <v>540</v>
      </c>
      <c r="B1612" s="220"/>
      <c r="C1612" s="220"/>
      <c r="D1612" s="220"/>
      <c r="E1612" s="220"/>
      <c r="F1612" s="220"/>
      <c r="G1612" s="220"/>
      <c r="H1612" s="220"/>
    </row>
    <row r="1613" spans="1:8" ht="26.1" customHeight="1" x14ac:dyDescent="0.35">
      <c r="A1613" s="118" t="s">
        <v>75</v>
      </c>
      <c r="B1613" s="118" t="s">
        <v>545</v>
      </c>
    </row>
    <row r="1614" spans="1:8" ht="26.1" customHeight="1" x14ac:dyDescent="0.35">
      <c r="A1614" s="118" t="s">
        <v>27</v>
      </c>
      <c r="B1614" s="118" t="s">
        <v>173</v>
      </c>
    </row>
    <row r="1615" spans="1:8" ht="26.1" customHeight="1" x14ac:dyDescent="0.35">
      <c r="A1615" s="118" t="s">
        <v>34</v>
      </c>
      <c r="B1615" s="118" t="s">
        <v>557</v>
      </c>
    </row>
    <row r="1616" spans="1:8" ht="26.1" customHeight="1" x14ac:dyDescent="0.35">
      <c r="B1616" s="119"/>
      <c r="C1616" s="120">
        <v>1</v>
      </c>
      <c r="D1616" s="120">
        <v>2</v>
      </c>
      <c r="E1616" s="120">
        <v>3</v>
      </c>
      <c r="F1616" s="120">
        <v>4</v>
      </c>
      <c r="G1616" s="120">
        <v>5</v>
      </c>
      <c r="H1616" s="120" t="s">
        <v>76</v>
      </c>
    </row>
    <row r="1617" spans="1:8" ht="34.15" customHeight="1" x14ac:dyDescent="0.35">
      <c r="A1617" s="210" t="s">
        <v>543</v>
      </c>
      <c r="B1617" s="120" t="s">
        <v>381</v>
      </c>
      <c r="C1617" s="120"/>
      <c r="D1617" s="120"/>
      <c r="E1617" s="120"/>
      <c r="F1617" s="120"/>
      <c r="G1617" s="120"/>
      <c r="H1617" s="120"/>
    </row>
    <row r="1618" spans="1:8" ht="34.15" customHeight="1" x14ac:dyDescent="0.35">
      <c r="A1618" s="210" t="s">
        <v>577</v>
      </c>
      <c r="B1618" s="120" t="s">
        <v>361</v>
      </c>
      <c r="C1618" s="120"/>
      <c r="D1618" s="120"/>
      <c r="E1618" s="120"/>
      <c r="F1618" s="120"/>
      <c r="G1618" s="120"/>
      <c r="H1618" s="120"/>
    </row>
    <row r="1621" spans="1:8" ht="26.1" customHeight="1" x14ac:dyDescent="0.35">
      <c r="A1621" s="220" t="s">
        <v>540</v>
      </c>
      <c r="B1621" s="220"/>
      <c r="C1621" s="220"/>
      <c r="D1621" s="220"/>
      <c r="E1621" s="220"/>
      <c r="F1621" s="220"/>
      <c r="G1621" s="220"/>
      <c r="H1621" s="220"/>
    </row>
    <row r="1622" spans="1:8" ht="26.1" customHeight="1" x14ac:dyDescent="0.35">
      <c r="A1622" s="118" t="s">
        <v>75</v>
      </c>
      <c r="B1622" s="118" t="s">
        <v>545</v>
      </c>
    </row>
    <row r="1623" spans="1:8" ht="26.1" customHeight="1" x14ac:dyDescent="0.35">
      <c r="A1623" s="118" t="s">
        <v>27</v>
      </c>
      <c r="B1623" s="118" t="s">
        <v>174</v>
      </c>
    </row>
    <row r="1624" spans="1:8" ht="26.1" customHeight="1" x14ac:dyDescent="0.35">
      <c r="A1624" s="118" t="s">
        <v>34</v>
      </c>
      <c r="B1624" s="118" t="s">
        <v>620</v>
      </c>
    </row>
    <row r="1625" spans="1:8" ht="26.1" customHeight="1" x14ac:dyDescent="0.35">
      <c r="B1625" s="119"/>
      <c r="C1625" s="120">
        <v>1</v>
      </c>
      <c r="D1625" s="120">
        <v>2</v>
      </c>
      <c r="E1625" s="120">
        <v>3</v>
      </c>
      <c r="F1625" s="120">
        <v>4</v>
      </c>
      <c r="G1625" s="120">
        <v>5</v>
      </c>
      <c r="H1625" s="120" t="s">
        <v>76</v>
      </c>
    </row>
    <row r="1626" spans="1:8" ht="34.15" customHeight="1" x14ac:dyDescent="0.35">
      <c r="A1626" s="210" t="s">
        <v>573</v>
      </c>
      <c r="B1626" s="120" t="s">
        <v>18</v>
      </c>
      <c r="C1626" s="120"/>
      <c r="D1626" s="120"/>
      <c r="E1626" s="120"/>
      <c r="F1626" s="120"/>
      <c r="G1626" s="120"/>
      <c r="H1626" s="120"/>
    </row>
    <row r="1627" spans="1:8" ht="34.15" customHeight="1" x14ac:dyDescent="0.35">
      <c r="A1627" s="210" t="s">
        <v>574</v>
      </c>
      <c r="B1627" s="120" t="s">
        <v>345</v>
      </c>
      <c r="C1627" s="120"/>
      <c r="D1627" s="120"/>
      <c r="E1627" s="120"/>
      <c r="F1627" s="120"/>
      <c r="G1627" s="120"/>
      <c r="H1627" s="120"/>
    </row>
    <row r="1630" spans="1:8" ht="26.1" customHeight="1" x14ac:dyDescent="0.35">
      <c r="A1630" s="220" t="s">
        <v>540</v>
      </c>
      <c r="B1630" s="220"/>
      <c r="C1630" s="220"/>
      <c r="D1630" s="220"/>
      <c r="E1630" s="220"/>
      <c r="F1630" s="220"/>
      <c r="G1630" s="220"/>
      <c r="H1630" s="220"/>
    </row>
    <row r="1631" spans="1:8" ht="26.1" customHeight="1" x14ac:dyDescent="0.35">
      <c r="A1631" s="118" t="s">
        <v>75</v>
      </c>
      <c r="B1631" s="118" t="s">
        <v>545</v>
      </c>
    </row>
    <row r="1632" spans="1:8" ht="26.1" customHeight="1" x14ac:dyDescent="0.35">
      <c r="A1632" s="118" t="s">
        <v>27</v>
      </c>
      <c r="B1632" s="118" t="s">
        <v>175</v>
      </c>
    </row>
    <row r="1633" spans="1:8" ht="26.1" customHeight="1" x14ac:dyDescent="0.35">
      <c r="A1633" s="118" t="s">
        <v>34</v>
      </c>
      <c r="B1633" s="118" t="s">
        <v>621</v>
      </c>
    </row>
    <row r="1634" spans="1:8" ht="26.1" customHeight="1" x14ac:dyDescent="0.35">
      <c r="B1634" s="119"/>
      <c r="C1634" s="120">
        <v>1</v>
      </c>
      <c r="D1634" s="120">
        <v>2</v>
      </c>
      <c r="E1634" s="120">
        <v>3</v>
      </c>
      <c r="F1634" s="120">
        <v>4</v>
      </c>
      <c r="G1634" s="120">
        <v>5</v>
      </c>
      <c r="H1634" s="120" t="s">
        <v>76</v>
      </c>
    </row>
    <row r="1635" spans="1:8" ht="34.15" customHeight="1" x14ac:dyDescent="0.35">
      <c r="A1635" s="210" t="s">
        <v>577</v>
      </c>
      <c r="B1635" s="120" t="s">
        <v>361</v>
      </c>
      <c r="C1635" s="120"/>
      <c r="D1635" s="120"/>
      <c r="E1635" s="120"/>
      <c r="F1635" s="120"/>
      <c r="G1635" s="120"/>
      <c r="H1635" s="120"/>
    </row>
    <row r="1636" spans="1:8" ht="34.15" customHeight="1" x14ac:dyDescent="0.35">
      <c r="A1636" s="210" t="s">
        <v>542</v>
      </c>
      <c r="B1636" s="120" t="s">
        <v>17</v>
      </c>
      <c r="C1636" s="120"/>
      <c r="D1636" s="120"/>
      <c r="E1636" s="120"/>
      <c r="F1636" s="120"/>
      <c r="G1636" s="120"/>
      <c r="H1636" s="120"/>
    </row>
    <row r="1639" spans="1:8" ht="26.1" customHeight="1" x14ac:dyDescent="0.35">
      <c r="A1639" s="220" t="s">
        <v>540</v>
      </c>
      <c r="B1639" s="220"/>
      <c r="C1639" s="220"/>
      <c r="D1639" s="220"/>
      <c r="E1639" s="220"/>
      <c r="F1639" s="220"/>
      <c r="G1639" s="220"/>
      <c r="H1639" s="220"/>
    </row>
    <row r="1640" spans="1:8" ht="26.1" customHeight="1" x14ac:dyDescent="0.35">
      <c r="A1640" s="118" t="s">
        <v>75</v>
      </c>
      <c r="B1640" s="118" t="s">
        <v>545</v>
      </c>
    </row>
    <row r="1641" spans="1:8" ht="26.1" customHeight="1" x14ac:dyDescent="0.35">
      <c r="A1641" s="118" t="s">
        <v>27</v>
      </c>
      <c r="B1641" s="118" t="s">
        <v>176</v>
      </c>
    </row>
    <row r="1642" spans="1:8" ht="26.1" customHeight="1" x14ac:dyDescent="0.35">
      <c r="A1642" s="118" t="s">
        <v>34</v>
      </c>
      <c r="B1642" s="118" t="s">
        <v>619</v>
      </c>
    </row>
    <row r="1643" spans="1:8" ht="26.1" customHeight="1" x14ac:dyDescent="0.35">
      <c r="B1643" s="119"/>
      <c r="C1643" s="120">
        <v>1</v>
      </c>
      <c r="D1643" s="120">
        <v>2</v>
      </c>
      <c r="E1643" s="120">
        <v>3</v>
      </c>
      <c r="F1643" s="120">
        <v>4</v>
      </c>
      <c r="G1643" s="120">
        <v>5</v>
      </c>
      <c r="H1643" s="120" t="s">
        <v>76</v>
      </c>
    </row>
    <row r="1644" spans="1:8" ht="34.15" customHeight="1" x14ac:dyDescent="0.35">
      <c r="A1644" s="210" t="s">
        <v>575</v>
      </c>
      <c r="B1644" s="120" t="s">
        <v>348</v>
      </c>
      <c r="C1644" s="120"/>
      <c r="D1644" s="120"/>
      <c r="E1644" s="120"/>
      <c r="F1644" s="120"/>
      <c r="G1644" s="120"/>
      <c r="H1644" s="120"/>
    </row>
    <row r="1645" spans="1:8" ht="34.15" customHeight="1" x14ac:dyDescent="0.35">
      <c r="A1645" s="210" t="s">
        <v>578</v>
      </c>
      <c r="B1645" s="120" t="s">
        <v>373</v>
      </c>
      <c r="C1645" s="120"/>
      <c r="D1645" s="120"/>
      <c r="E1645" s="120"/>
      <c r="F1645" s="120"/>
      <c r="G1645" s="120"/>
      <c r="H1645" s="120"/>
    </row>
    <row r="1648" spans="1:8" ht="26.1" customHeight="1" x14ac:dyDescent="0.35">
      <c r="A1648" s="220" t="s">
        <v>540</v>
      </c>
      <c r="B1648" s="220"/>
      <c r="C1648" s="220"/>
      <c r="D1648" s="220"/>
      <c r="E1648" s="220"/>
      <c r="F1648" s="220"/>
      <c r="G1648" s="220"/>
      <c r="H1648" s="220"/>
    </row>
    <row r="1649" spans="1:8" ht="26.1" customHeight="1" x14ac:dyDescent="0.35">
      <c r="A1649" s="118" t="s">
        <v>75</v>
      </c>
      <c r="B1649" s="118" t="s">
        <v>545</v>
      </c>
    </row>
    <row r="1650" spans="1:8" ht="26.1" customHeight="1" x14ac:dyDescent="0.35">
      <c r="A1650" s="118" t="s">
        <v>27</v>
      </c>
      <c r="B1650" s="118" t="s">
        <v>177</v>
      </c>
    </row>
    <row r="1651" spans="1:8" ht="26.1" customHeight="1" x14ac:dyDescent="0.35">
      <c r="A1651" s="118" t="s">
        <v>34</v>
      </c>
      <c r="B1651" s="118" t="s">
        <v>557</v>
      </c>
    </row>
    <row r="1652" spans="1:8" ht="26.1" customHeight="1" x14ac:dyDescent="0.35">
      <c r="B1652" s="119"/>
      <c r="C1652" s="120">
        <v>1</v>
      </c>
      <c r="D1652" s="120">
        <v>2</v>
      </c>
      <c r="E1652" s="120">
        <v>3</v>
      </c>
      <c r="F1652" s="120">
        <v>4</v>
      </c>
      <c r="G1652" s="120">
        <v>5</v>
      </c>
      <c r="H1652" s="120" t="s">
        <v>76</v>
      </c>
    </row>
    <row r="1653" spans="1:8" ht="34.15" customHeight="1" x14ac:dyDescent="0.35">
      <c r="A1653" s="210" t="s">
        <v>543</v>
      </c>
      <c r="B1653" s="120" t="s">
        <v>381</v>
      </c>
      <c r="C1653" s="120"/>
      <c r="D1653" s="120"/>
      <c r="E1653" s="120"/>
      <c r="F1653" s="120"/>
      <c r="G1653" s="120"/>
      <c r="H1653" s="120"/>
    </row>
    <row r="1654" spans="1:8" ht="34.15" customHeight="1" x14ac:dyDescent="0.35">
      <c r="A1654" s="210" t="s">
        <v>573</v>
      </c>
      <c r="B1654" s="120" t="s">
        <v>18</v>
      </c>
      <c r="C1654" s="120"/>
      <c r="D1654" s="120"/>
      <c r="E1654" s="120"/>
      <c r="F1654" s="120"/>
      <c r="G1654" s="120"/>
      <c r="H1654" s="120"/>
    </row>
    <row r="1657" spans="1:8" ht="26.1" customHeight="1" x14ac:dyDescent="0.35">
      <c r="A1657" s="220" t="s">
        <v>540</v>
      </c>
      <c r="B1657" s="220"/>
      <c r="C1657" s="220"/>
      <c r="D1657" s="220"/>
      <c r="E1657" s="220"/>
      <c r="F1657" s="220"/>
      <c r="G1657" s="220"/>
      <c r="H1657" s="220"/>
    </row>
    <row r="1658" spans="1:8" ht="26.1" customHeight="1" x14ac:dyDescent="0.35">
      <c r="A1658" s="118" t="s">
        <v>75</v>
      </c>
      <c r="B1658" s="118" t="s">
        <v>545</v>
      </c>
    </row>
    <row r="1659" spans="1:8" ht="26.1" customHeight="1" x14ac:dyDescent="0.35">
      <c r="A1659" s="118" t="s">
        <v>27</v>
      </c>
      <c r="B1659" s="118" t="s">
        <v>178</v>
      </c>
    </row>
    <row r="1660" spans="1:8" ht="26.1" customHeight="1" x14ac:dyDescent="0.35">
      <c r="A1660" s="118" t="s">
        <v>34</v>
      </c>
      <c r="B1660" s="118" t="s">
        <v>617</v>
      </c>
    </row>
    <row r="1661" spans="1:8" ht="26.1" customHeight="1" x14ac:dyDescent="0.35">
      <c r="B1661" s="119"/>
      <c r="C1661" s="120">
        <v>1</v>
      </c>
      <c r="D1661" s="120">
        <v>2</v>
      </c>
      <c r="E1661" s="120">
        <v>3</v>
      </c>
      <c r="F1661" s="120">
        <v>4</v>
      </c>
      <c r="G1661" s="120">
        <v>5</v>
      </c>
      <c r="H1661" s="120" t="s">
        <v>76</v>
      </c>
    </row>
    <row r="1662" spans="1:8" ht="34.15" customHeight="1" x14ac:dyDescent="0.35">
      <c r="A1662" s="210" t="s">
        <v>574</v>
      </c>
      <c r="B1662" s="120" t="s">
        <v>345</v>
      </c>
      <c r="C1662" s="120"/>
      <c r="D1662" s="120"/>
      <c r="E1662" s="120"/>
      <c r="F1662" s="120"/>
      <c r="G1662" s="120"/>
      <c r="H1662" s="120"/>
    </row>
    <row r="1663" spans="1:8" ht="34.15" customHeight="1" x14ac:dyDescent="0.35">
      <c r="A1663" s="210" t="s">
        <v>577</v>
      </c>
      <c r="B1663" s="120" t="s">
        <v>361</v>
      </c>
      <c r="C1663" s="120"/>
      <c r="D1663" s="120"/>
      <c r="E1663" s="120"/>
      <c r="F1663" s="120"/>
      <c r="G1663" s="120"/>
      <c r="H1663" s="120"/>
    </row>
    <row r="1666" spans="1:8" ht="26.1" customHeight="1" x14ac:dyDescent="0.35">
      <c r="A1666" s="220" t="s">
        <v>540</v>
      </c>
      <c r="B1666" s="220"/>
      <c r="C1666" s="220"/>
      <c r="D1666" s="220"/>
      <c r="E1666" s="220"/>
      <c r="F1666" s="220"/>
      <c r="G1666" s="220"/>
      <c r="H1666" s="220"/>
    </row>
    <row r="1667" spans="1:8" ht="26.1" customHeight="1" x14ac:dyDescent="0.35">
      <c r="A1667" s="118" t="s">
        <v>75</v>
      </c>
      <c r="B1667" s="118" t="s">
        <v>545</v>
      </c>
    </row>
    <row r="1668" spans="1:8" ht="26.1" customHeight="1" x14ac:dyDescent="0.35">
      <c r="A1668" s="118" t="s">
        <v>27</v>
      </c>
      <c r="B1668" s="118" t="s">
        <v>179</v>
      </c>
    </row>
    <row r="1669" spans="1:8" ht="26.1" customHeight="1" x14ac:dyDescent="0.35">
      <c r="A1669" s="118" t="s">
        <v>34</v>
      </c>
      <c r="B1669" s="118" t="s">
        <v>621</v>
      </c>
    </row>
    <row r="1670" spans="1:8" ht="26.1" customHeight="1" x14ac:dyDescent="0.35">
      <c r="B1670" s="119"/>
      <c r="C1670" s="120">
        <v>1</v>
      </c>
      <c r="D1670" s="120">
        <v>2</v>
      </c>
      <c r="E1670" s="120">
        <v>3</v>
      </c>
      <c r="F1670" s="120">
        <v>4</v>
      </c>
      <c r="G1670" s="120">
        <v>5</v>
      </c>
      <c r="H1670" s="120" t="s">
        <v>76</v>
      </c>
    </row>
    <row r="1671" spans="1:8" ht="34.15" customHeight="1" x14ac:dyDescent="0.35">
      <c r="A1671" s="210" t="s">
        <v>542</v>
      </c>
      <c r="B1671" s="120" t="s">
        <v>17</v>
      </c>
      <c r="C1671" s="120"/>
      <c r="D1671" s="120"/>
      <c r="E1671" s="120"/>
      <c r="F1671" s="120"/>
      <c r="G1671" s="120"/>
      <c r="H1671" s="120"/>
    </row>
    <row r="1672" spans="1:8" ht="34.15" customHeight="1" x14ac:dyDescent="0.35">
      <c r="A1672" s="210" t="s">
        <v>575</v>
      </c>
      <c r="B1672" s="120" t="s">
        <v>348</v>
      </c>
      <c r="C1672" s="120"/>
      <c r="D1672" s="120"/>
      <c r="E1672" s="120"/>
      <c r="F1672" s="120"/>
      <c r="G1672" s="120"/>
      <c r="H1672" s="120"/>
    </row>
    <row r="1675" spans="1:8" ht="26.1" customHeight="1" x14ac:dyDescent="0.35">
      <c r="A1675" s="220" t="s">
        <v>540</v>
      </c>
      <c r="B1675" s="220"/>
      <c r="C1675" s="220"/>
      <c r="D1675" s="220"/>
      <c r="E1675" s="220"/>
      <c r="F1675" s="220"/>
      <c r="G1675" s="220"/>
      <c r="H1675" s="220"/>
    </row>
    <row r="1676" spans="1:8" ht="26.1" customHeight="1" x14ac:dyDescent="0.35">
      <c r="A1676" s="118" t="s">
        <v>75</v>
      </c>
      <c r="B1676" s="118" t="s">
        <v>545</v>
      </c>
    </row>
    <row r="1677" spans="1:8" ht="26.1" customHeight="1" x14ac:dyDescent="0.35">
      <c r="A1677" s="118" t="s">
        <v>27</v>
      </c>
      <c r="B1677" s="118" t="s">
        <v>180</v>
      </c>
    </row>
    <row r="1678" spans="1:8" ht="26.1" customHeight="1" x14ac:dyDescent="0.35">
      <c r="A1678" s="118" t="s">
        <v>34</v>
      </c>
      <c r="B1678" s="118" t="s">
        <v>618</v>
      </c>
    </row>
    <row r="1679" spans="1:8" ht="26.1" customHeight="1" x14ac:dyDescent="0.35">
      <c r="B1679" s="119"/>
      <c r="C1679" s="120">
        <v>1</v>
      </c>
      <c r="D1679" s="120">
        <v>2</v>
      </c>
      <c r="E1679" s="120">
        <v>3</v>
      </c>
      <c r="F1679" s="120">
        <v>4</v>
      </c>
      <c r="G1679" s="120">
        <v>5</v>
      </c>
      <c r="H1679" s="120" t="s">
        <v>76</v>
      </c>
    </row>
    <row r="1680" spans="1:8" ht="34.15" customHeight="1" x14ac:dyDescent="0.35">
      <c r="A1680" s="210" t="s">
        <v>578</v>
      </c>
      <c r="B1680" s="120" t="s">
        <v>373</v>
      </c>
      <c r="C1680" s="120"/>
      <c r="D1680" s="120"/>
      <c r="E1680" s="120"/>
      <c r="F1680" s="120"/>
      <c r="G1680" s="120"/>
      <c r="H1680" s="120"/>
    </row>
    <row r="1681" spans="1:8" ht="34.15" customHeight="1" x14ac:dyDescent="0.35">
      <c r="A1681" s="210" t="s">
        <v>543</v>
      </c>
      <c r="B1681" s="120" t="s">
        <v>381</v>
      </c>
      <c r="C1681" s="120"/>
      <c r="D1681" s="120"/>
      <c r="E1681" s="120"/>
      <c r="F1681" s="120"/>
      <c r="G1681" s="120"/>
      <c r="H1681" s="120"/>
    </row>
    <row r="1684" spans="1:8" ht="26.1" customHeight="1" x14ac:dyDescent="0.35">
      <c r="A1684" s="220" t="s">
        <v>540</v>
      </c>
      <c r="B1684" s="220"/>
      <c r="C1684" s="220"/>
      <c r="D1684" s="220"/>
      <c r="E1684" s="220"/>
      <c r="F1684" s="220"/>
      <c r="G1684" s="220"/>
      <c r="H1684" s="220"/>
    </row>
    <row r="1685" spans="1:8" ht="26.1" customHeight="1" x14ac:dyDescent="0.35">
      <c r="A1685" s="118" t="s">
        <v>75</v>
      </c>
      <c r="B1685" s="118" t="s">
        <v>545</v>
      </c>
    </row>
    <row r="1686" spans="1:8" ht="26.1" customHeight="1" x14ac:dyDescent="0.35">
      <c r="A1686" s="118" t="s">
        <v>27</v>
      </c>
      <c r="B1686" s="118" t="s">
        <v>181</v>
      </c>
    </row>
    <row r="1687" spans="1:8" ht="26.1" customHeight="1" x14ac:dyDescent="0.35">
      <c r="A1687" s="118" t="s">
        <v>34</v>
      </c>
      <c r="B1687" s="118" t="s">
        <v>620</v>
      </c>
    </row>
    <row r="1688" spans="1:8" ht="26.1" customHeight="1" x14ac:dyDescent="0.35">
      <c r="B1688" s="119"/>
      <c r="C1688" s="120">
        <v>1</v>
      </c>
      <c r="D1688" s="120">
        <v>2</v>
      </c>
      <c r="E1688" s="120">
        <v>3</v>
      </c>
      <c r="F1688" s="120">
        <v>4</v>
      </c>
      <c r="G1688" s="120">
        <v>5</v>
      </c>
      <c r="H1688" s="120" t="s">
        <v>76</v>
      </c>
    </row>
    <row r="1689" spans="1:8" ht="34.15" customHeight="1" x14ac:dyDescent="0.35">
      <c r="A1689" s="210" t="s">
        <v>573</v>
      </c>
      <c r="B1689" s="120" t="s">
        <v>18</v>
      </c>
      <c r="C1689" s="120"/>
      <c r="D1689" s="120"/>
      <c r="E1689" s="120"/>
      <c r="F1689" s="120"/>
      <c r="G1689" s="120"/>
      <c r="H1689" s="120"/>
    </row>
    <row r="1690" spans="1:8" ht="34.15" customHeight="1" x14ac:dyDescent="0.35">
      <c r="A1690" s="210" t="s">
        <v>542</v>
      </c>
      <c r="B1690" s="120" t="s">
        <v>17</v>
      </c>
      <c r="C1690" s="120"/>
      <c r="D1690" s="120"/>
      <c r="E1690" s="120"/>
      <c r="F1690" s="120"/>
      <c r="G1690" s="120"/>
      <c r="H1690" s="120"/>
    </row>
    <row r="1693" spans="1:8" ht="26.1" customHeight="1" x14ac:dyDescent="0.35">
      <c r="A1693" s="220" t="s">
        <v>540</v>
      </c>
      <c r="B1693" s="220"/>
      <c r="C1693" s="220"/>
      <c r="D1693" s="220"/>
      <c r="E1693" s="220"/>
      <c r="F1693" s="220"/>
      <c r="G1693" s="220"/>
      <c r="H1693" s="220"/>
    </row>
    <row r="1694" spans="1:8" ht="26.1" customHeight="1" x14ac:dyDescent="0.35">
      <c r="A1694" s="118" t="s">
        <v>75</v>
      </c>
      <c r="B1694" s="118" t="s">
        <v>545</v>
      </c>
    </row>
    <row r="1695" spans="1:8" ht="26.1" customHeight="1" x14ac:dyDescent="0.35">
      <c r="A1695" s="118" t="s">
        <v>27</v>
      </c>
      <c r="B1695" s="118" t="s">
        <v>182</v>
      </c>
    </row>
    <row r="1696" spans="1:8" ht="26.1" customHeight="1" x14ac:dyDescent="0.35">
      <c r="A1696" s="118" t="s">
        <v>34</v>
      </c>
      <c r="B1696" s="118" t="s">
        <v>556</v>
      </c>
    </row>
    <row r="1697" spans="1:8" ht="26.1" customHeight="1" x14ac:dyDescent="0.35">
      <c r="B1697" s="119"/>
      <c r="C1697" s="120">
        <v>1</v>
      </c>
      <c r="D1697" s="120">
        <v>2</v>
      </c>
      <c r="E1697" s="120">
        <v>3</v>
      </c>
      <c r="F1697" s="120">
        <v>4</v>
      </c>
      <c r="G1697" s="120">
        <v>5</v>
      </c>
      <c r="H1697" s="120" t="s">
        <v>76</v>
      </c>
    </row>
    <row r="1698" spans="1:8" ht="34.15" customHeight="1" x14ac:dyDescent="0.35">
      <c r="A1698" s="210" t="s">
        <v>575</v>
      </c>
      <c r="B1698" s="120" t="s">
        <v>348</v>
      </c>
      <c r="C1698" s="120"/>
      <c r="D1698" s="120"/>
      <c r="E1698" s="120"/>
      <c r="F1698" s="120"/>
      <c r="G1698" s="120"/>
      <c r="H1698" s="120"/>
    </row>
    <row r="1699" spans="1:8" ht="34.15" customHeight="1" x14ac:dyDescent="0.35">
      <c r="A1699" s="210" t="s">
        <v>577</v>
      </c>
      <c r="B1699" s="120" t="s">
        <v>361</v>
      </c>
      <c r="C1699" s="120"/>
      <c r="D1699" s="120"/>
      <c r="E1699" s="120"/>
      <c r="F1699" s="120"/>
      <c r="G1699" s="120"/>
      <c r="H1699" s="120"/>
    </row>
    <row r="1702" spans="1:8" ht="26.1" customHeight="1" x14ac:dyDescent="0.35">
      <c r="A1702" s="220" t="s">
        <v>540</v>
      </c>
      <c r="B1702" s="220"/>
      <c r="C1702" s="220"/>
      <c r="D1702" s="220"/>
      <c r="E1702" s="220"/>
      <c r="F1702" s="220"/>
      <c r="G1702" s="220"/>
      <c r="H1702" s="220"/>
    </row>
    <row r="1703" spans="1:8" ht="26.1" customHeight="1" x14ac:dyDescent="0.35">
      <c r="A1703" s="118" t="s">
        <v>75</v>
      </c>
      <c r="B1703" s="118" t="s">
        <v>545</v>
      </c>
    </row>
    <row r="1704" spans="1:8" ht="26.1" customHeight="1" x14ac:dyDescent="0.35">
      <c r="A1704" s="118" t="s">
        <v>27</v>
      </c>
      <c r="B1704" s="118" t="s">
        <v>183</v>
      </c>
    </row>
    <row r="1705" spans="1:8" ht="26.1" customHeight="1" x14ac:dyDescent="0.35">
      <c r="A1705" s="118" t="s">
        <v>34</v>
      </c>
      <c r="B1705" s="118" t="s">
        <v>557</v>
      </c>
    </row>
    <row r="1706" spans="1:8" ht="26.1" customHeight="1" x14ac:dyDescent="0.35">
      <c r="B1706" s="119"/>
      <c r="C1706" s="120">
        <v>1</v>
      </c>
      <c r="D1706" s="120">
        <v>2</v>
      </c>
      <c r="E1706" s="120">
        <v>3</v>
      </c>
      <c r="F1706" s="120">
        <v>4</v>
      </c>
      <c r="G1706" s="120">
        <v>5</v>
      </c>
      <c r="H1706" s="120" t="s">
        <v>76</v>
      </c>
    </row>
    <row r="1707" spans="1:8" ht="34.15" customHeight="1" x14ac:dyDescent="0.35">
      <c r="A1707" s="210" t="s">
        <v>543</v>
      </c>
      <c r="B1707" s="120" t="s">
        <v>381</v>
      </c>
      <c r="C1707" s="120"/>
      <c r="D1707" s="120"/>
      <c r="E1707" s="120"/>
      <c r="F1707" s="120"/>
      <c r="G1707" s="120"/>
      <c r="H1707" s="120"/>
    </row>
    <row r="1708" spans="1:8" ht="34.15" customHeight="1" x14ac:dyDescent="0.35">
      <c r="A1708" s="210" t="s">
        <v>574</v>
      </c>
      <c r="B1708" s="120" t="s">
        <v>345</v>
      </c>
      <c r="C1708" s="120"/>
      <c r="D1708" s="120"/>
      <c r="E1708" s="120"/>
      <c r="F1708" s="120"/>
      <c r="G1708" s="120"/>
      <c r="H1708" s="120"/>
    </row>
    <row r="1711" spans="1:8" ht="26.1" customHeight="1" x14ac:dyDescent="0.35">
      <c r="A1711" s="220" t="s">
        <v>540</v>
      </c>
      <c r="B1711" s="220"/>
      <c r="C1711" s="220"/>
      <c r="D1711" s="220"/>
      <c r="E1711" s="220"/>
      <c r="F1711" s="220"/>
      <c r="G1711" s="220"/>
      <c r="H1711" s="220"/>
    </row>
    <row r="1712" spans="1:8" ht="26.1" customHeight="1" x14ac:dyDescent="0.35">
      <c r="A1712" s="118" t="s">
        <v>75</v>
      </c>
      <c r="B1712" s="118" t="s">
        <v>545</v>
      </c>
    </row>
    <row r="1713" spans="1:8" ht="26.1" customHeight="1" x14ac:dyDescent="0.35">
      <c r="A1713" s="118" t="s">
        <v>27</v>
      </c>
      <c r="B1713" s="118" t="s">
        <v>184</v>
      </c>
    </row>
    <row r="1714" spans="1:8" ht="26.1" customHeight="1" x14ac:dyDescent="0.35">
      <c r="A1714" s="118" t="s">
        <v>34</v>
      </c>
      <c r="B1714" s="118" t="s">
        <v>619</v>
      </c>
    </row>
    <row r="1715" spans="1:8" ht="26.1" customHeight="1" x14ac:dyDescent="0.35">
      <c r="B1715" s="119"/>
      <c r="C1715" s="120">
        <v>1</v>
      </c>
      <c r="D1715" s="120">
        <v>2</v>
      </c>
      <c r="E1715" s="120">
        <v>3</v>
      </c>
      <c r="F1715" s="120">
        <v>4</v>
      </c>
      <c r="G1715" s="120">
        <v>5</v>
      </c>
      <c r="H1715" s="120" t="s">
        <v>76</v>
      </c>
    </row>
    <row r="1716" spans="1:8" ht="34.15" customHeight="1" x14ac:dyDescent="0.35">
      <c r="A1716" s="210" t="s">
        <v>577</v>
      </c>
      <c r="B1716" s="120" t="s">
        <v>361</v>
      </c>
      <c r="C1716" s="120"/>
      <c r="D1716" s="120"/>
      <c r="E1716" s="120"/>
      <c r="F1716" s="120"/>
      <c r="G1716" s="120"/>
      <c r="H1716" s="120"/>
    </row>
    <row r="1717" spans="1:8" ht="34.15" customHeight="1" x14ac:dyDescent="0.35">
      <c r="A1717" s="210" t="s">
        <v>578</v>
      </c>
      <c r="B1717" s="120" t="s">
        <v>373</v>
      </c>
      <c r="C1717" s="120"/>
      <c r="D1717" s="120"/>
      <c r="E1717" s="120"/>
      <c r="F1717" s="120"/>
      <c r="G1717" s="120"/>
      <c r="H1717" s="120"/>
    </row>
    <row r="1720" spans="1:8" ht="26.1" customHeight="1" x14ac:dyDescent="0.35">
      <c r="A1720" s="220" t="s">
        <v>540</v>
      </c>
      <c r="B1720" s="220"/>
      <c r="C1720" s="220"/>
      <c r="D1720" s="220"/>
      <c r="E1720" s="220"/>
      <c r="F1720" s="220"/>
      <c r="G1720" s="220"/>
      <c r="H1720" s="220"/>
    </row>
    <row r="1721" spans="1:8" ht="26.1" customHeight="1" x14ac:dyDescent="0.35">
      <c r="A1721" s="118" t="s">
        <v>75</v>
      </c>
      <c r="B1721" s="118" t="s">
        <v>545</v>
      </c>
    </row>
    <row r="1722" spans="1:8" ht="26.1" customHeight="1" x14ac:dyDescent="0.35">
      <c r="A1722" s="118" t="s">
        <v>27</v>
      </c>
      <c r="B1722" s="118" t="s">
        <v>185</v>
      </c>
    </row>
    <row r="1723" spans="1:8" ht="26.1" customHeight="1" x14ac:dyDescent="0.35">
      <c r="A1723" s="118" t="s">
        <v>34</v>
      </c>
      <c r="B1723" s="118" t="s">
        <v>556</v>
      </c>
    </row>
    <row r="1724" spans="1:8" ht="26.1" customHeight="1" x14ac:dyDescent="0.35">
      <c r="B1724" s="119"/>
      <c r="C1724" s="120">
        <v>1</v>
      </c>
      <c r="D1724" s="120">
        <v>2</v>
      </c>
      <c r="E1724" s="120">
        <v>3</v>
      </c>
      <c r="F1724" s="120">
        <v>4</v>
      </c>
      <c r="G1724" s="120">
        <v>5</v>
      </c>
      <c r="H1724" s="120" t="s">
        <v>76</v>
      </c>
    </row>
    <row r="1725" spans="1:8" ht="34.15" customHeight="1" x14ac:dyDescent="0.35">
      <c r="A1725" s="210" t="s">
        <v>573</v>
      </c>
      <c r="B1725" s="120" t="s">
        <v>18</v>
      </c>
      <c r="C1725" s="120"/>
      <c r="D1725" s="120"/>
      <c r="E1725" s="120"/>
      <c r="F1725" s="120"/>
      <c r="G1725" s="120"/>
      <c r="H1725" s="120"/>
    </row>
    <row r="1726" spans="1:8" ht="34.15" customHeight="1" x14ac:dyDescent="0.35">
      <c r="A1726" s="210" t="s">
        <v>575</v>
      </c>
      <c r="B1726" s="120" t="s">
        <v>348</v>
      </c>
      <c r="C1726" s="120"/>
      <c r="D1726" s="120"/>
      <c r="E1726" s="120"/>
      <c r="F1726" s="120"/>
      <c r="G1726" s="120"/>
      <c r="H1726" s="120"/>
    </row>
    <row r="1729" spans="1:8" ht="26.1" customHeight="1" x14ac:dyDescent="0.35">
      <c r="A1729" s="220" t="s">
        <v>540</v>
      </c>
      <c r="B1729" s="220"/>
      <c r="C1729" s="220"/>
      <c r="D1729" s="220"/>
      <c r="E1729" s="220"/>
      <c r="F1729" s="220"/>
      <c r="G1729" s="220"/>
      <c r="H1729" s="220"/>
    </row>
    <row r="1730" spans="1:8" ht="26.1" customHeight="1" x14ac:dyDescent="0.35">
      <c r="A1730" s="118" t="s">
        <v>75</v>
      </c>
      <c r="B1730" s="118" t="s">
        <v>545</v>
      </c>
    </row>
    <row r="1731" spans="1:8" ht="26.1" customHeight="1" x14ac:dyDescent="0.35">
      <c r="A1731" s="118" t="s">
        <v>27</v>
      </c>
      <c r="B1731" s="118" t="s">
        <v>186</v>
      </c>
    </row>
    <row r="1732" spans="1:8" ht="26.1" customHeight="1" x14ac:dyDescent="0.35">
      <c r="A1732" s="118" t="s">
        <v>34</v>
      </c>
      <c r="B1732" s="118" t="s">
        <v>618</v>
      </c>
    </row>
    <row r="1733" spans="1:8" ht="26.1" customHeight="1" x14ac:dyDescent="0.35">
      <c r="B1733" s="119"/>
      <c r="C1733" s="120">
        <v>1</v>
      </c>
      <c r="D1733" s="120">
        <v>2</v>
      </c>
      <c r="E1733" s="120">
        <v>3</v>
      </c>
      <c r="F1733" s="120">
        <v>4</v>
      </c>
      <c r="G1733" s="120">
        <v>5</v>
      </c>
      <c r="H1733" s="120" t="s">
        <v>76</v>
      </c>
    </row>
    <row r="1734" spans="1:8" ht="34.15" customHeight="1" x14ac:dyDescent="0.35">
      <c r="A1734" s="210" t="s">
        <v>574</v>
      </c>
      <c r="B1734" s="120" t="s">
        <v>345</v>
      </c>
      <c r="C1734" s="120"/>
      <c r="D1734" s="120"/>
      <c r="E1734" s="120"/>
      <c r="F1734" s="120"/>
      <c r="G1734" s="120"/>
      <c r="H1734" s="120"/>
    </row>
    <row r="1735" spans="1:8" ht="34.15" customHeight="1" x14ac:dyDescent="0.35">
      <c r="A1735" s="210" t="s">
        <v>542</v>
      </c>
      <c r="B1735" s="120" t="s">
        <v>17</v>
      </c>
      <c r="C1735" s="120"/>
      <c r="D1735" s="120"/>
      <c r="E1735" s="120"/>
      <c r="F1735" s="120"/>
      <c r="G1735" s="120"/>
      <c r="H1735" s="120"/>
    </row>
    <row r="1738" spans="1:8" ht="26.1" customHeight="1" x14ac:dyDescent="0.35">
      <c r="A1738" s="220" t="s">
        <v>540</v>
      </c>
      <c r="B1738" s="220"/>
      <c r="C1738" s="220"/>
      <c r="D1738" s="220"/>
      <c r="E1738" s="220"/>
      <c r="F1738" s="220"/>
      <c r="G1738" s="220"/>
      <c r="H1738" s="220"/>
    </row>
    <row r="1739" spans="1:8" ht="26.1" customHeight="1" x14ac:dyDescent="0.35">
      <c r="A1739" s="118" t="s">
        <v>75</v>
      </c>
      <c r="B1739" s="118" t="s">
        <v>545</v>
      </c>
    </row>
    <row r="1740" spans="1:8" ht="26.1" customHeight="1" x14ac:dyDescent="0.35">
      <c r="A1740" s="118" t="s">
        <v>27</v>
      </c>
      <c r="B1740" s="118" t="s">
        <v>187</v>
      </c>
    </row>
    <row r="1741" spans="1:8" ht="26.1" customHeight="1" x14ac:dyDescent="0.35">
      <c r="A1741" s="118" t="s">
        <v>34</v>
      </c>
      <c r="B1741" s="118" t="s">
        <v>621</v>
      </c>
    </row>
    <row r="1742" spans="1:8" ht="26.1" customHeight="1" x14ac:dyDescent="0.35">
      <c r="B1742" s="119"/>
      <c r="C1742" s="120">
        <v>1</v>
      </c>
      <c r="D1742" s="120">
        <v>2</v>
      </c>
      <c r="E1742" s="120">
        <v>3</v>
      </c>
      <c r="F1742" s="120">
        <v>4</v>
      </c>
      <c r="G1742" s="120">
        <v>5</v>
      </c>
      <c r="H1742" s="120" t="s">
        <v>76</v>
      </c>
    </row>
    <row r="1743" spans="1:8" ht="34.15" customHeight="1" x14ac:dyDescent="0.35">
      <c r="A1743" s="210" t="s">
        <v>575</v>
      </c>
      <c r="B1743" s="120" t="s">
        <v>348</v>
      </c>
      <c r="C1743" s="120"/>
      <c r="D1743" s="120"/>
      <c r="E1743" s="120"/>
      <c r="F1743" s="120"/>
      <c r="G1743" s="120"/>
      <c r="H1743" s="120"/>
    </row>
    <row r="1744" spans="1:8" ht="34.15" customHeight="1" x14ac:dyDescent="0.35">
      <c r="A1744" s="210" t="s">
        <v>543</v>
      </c>
      <c r="B1744" s="120" t="s">
        <v>381</v>
      </c>
      <c r="C1744" s="120"/>
      <c r="D1744" s="120"/>
      <c r="E1744" s="120"/>
      <c r="F1744" s="120"/>
      <c r="G1744" s="120"/>
      <c r="H1744" s="120"/>
    </row>
    <row r="1747" spans="1:8" ht="26.1" customHeight="1" x14ac:dyDescent="0.35">
      <c r="A1747" s="220" t="s">
        <v>540</v>
      </c>
      <c r="B1747" s="220"/>
      <c r="C1747" s="220"/>
      <c r="D1747" s="220"/>
      <c r="E1747" s="220"/>
      <c r="F1747" s="220"/>
      <c r="G1747" s="220"/>
      <c r="H1747" s="220"/>
    </row>
    <row r="1748" spans="1:8" ht="26.1" customHeight="1" x14ac:dyDescent="0.35">
      <c r="A1748" s="118" t="s">
        <v>75</v>
      </c>
      <c r="B1748" s="118" t="s">
        <v>545</v>
      </c>
    </row>
    <row r="1749" spans="1:8" ht="26.1" customHeight="1" x14ac:dyDescent="0.35">
      <c r="A1749" s="118" t="s">
        <v>27</v>
      </c>
      <c r="B1749" s="118" t="s">
        <v>188</v>
      </c>
    </row>
    <row r="1750" spans="1:8" ht="26.1" customHeight="1" x14ac:dyDescent="0.35">
      <c r="A1750" s="118" t="s">
        <v>34</v>
      </c>
      <c r="B1750" s="118" t="s">
        <v>620</v>
      </c>
    </row>
    <row r="1751" spans="1:8" ht="26.1" customHeight="1" x14ac:dyDescent="0.35">
      <c r="B1751" s="119"/>
      <c r="C1751" s="120">
        <v>1</v>
      </c>
      <c r="D1751" s="120">
        <v>2</v>
      </c>
      <c r="E1751" s="120">
        <v>3</v>
      </c>
      <c r="F1751" s="120">
        <v>4</v>
      </c>
      <c r="G1751" s="120">
        <v>5</v>
      </c>
      <c r="H1751" s="120" t="s">
        <v>76</v>
      </c>
    </row>
    <row r="1752" spans="1:8" ht="34.15" customHeight="1" x14ac:dyDescent="0.35">
      <c r="A1752" s="210" t="s">
        <v>577</v>
      </c>
      <c r="B1752" s="120" t="s">
        <v>361</v>
      </c>
      <c r="C1752" s="120"/>
      <c r="D1752" s="120"/>
      <c r="E1752" s="120"/>
      <c r="F1752" s="120"/>
      <c r="G1752" s="120"/>
      <c r="H1752" s="120"/>
    </row>
    <row r="1753" spans="1:8" ht="34.15" customHeight="1" x14ac:dyDescent="0.35">
      <c r="A1753" s="210" t="s">
        <v>573</v>
      </c>
      <c r="B1753" s="120" t="s">
        <v>18</v>
      </c>
      <c r="C1753" s="120"/>
      <c r="D1753" s="120"/>
      <c r="E1753" s="120"/>
      <c r="F1753" s="120"/>
      <c r="G1753" s="120"/>
      <c r="H1753" s="120"/>
    </row>
    <row r="1756" spans="1:8" ht="26.1" customHeight="1" x14ac:dyDescent="0.35">
      <c r="A1756" s="220" t="s">
        <v>540</v>
      </c>
      <c r="B1756" s="220"/>
      <c r="C1756" s="220"/>
      <c r="D1756" s="220"/>
      <c r="E1756" s="220"/>
      <c r="F1756" s="220"/>
      <c r="G1756" s="220"/>
      <c r="H1756" s="220"/>
    </row>
    <row r="1757" spans="1:8" ht="26.1" customHeight="1" x14ac:dyDescent="0.35">
      <c r="A1757" s="118" t="s">
        <v>75</v>
      </c>
      <c r="B1757" s="118" t="s">
        <v>545</v>
      </c>
    </row>
    <row r="1758" spans="1:8" ht="26.1" customHeight="1" x14ac:dyDescent="0.35">
      <c r="A1758" s="118" t="s">
        <v>27</v>
      </c>
      <c r="B1758" s="118" t="s">
        <v>189</v>
      </c>
    </row>
    <row r="1759" spans="1:8" ht="26.1" customHeight="1" x14ac:dyDescent="0.35">
      <c r="A1759" s="118" t="s">
        <v>34</v>
      </c>
      <c r="B1759" s="118" t="s">
        <v>617</v>
      </c>
    </row>
    <row r="1760" spans="1:8" ht="26.1" customHeight="1" x14ac:dyDescent="0.35">
      <c r="B1760" s="119"/>
      <c r="C1760" s="120">
        <v>1</v>
      </c>
      <c r="D1760" s="120">
        <v>2</v>
      </c>
      <c r="E1760" s="120">
        <v>3</v>
      </c>
      <c r="F1760" s="120">
        <v>4</v>
      </c>
      <c r="G1760" s="120">
        <v>5</v>
      </c>
      <c r="H1760" s="120" t="s">
        <v>76</v>
      </c>
    </row>
    <row r="1761" spans="1:8" ht="34.15" customHeight="1" x14ac:dyDescent="0.35">
      <c r="A1761" s="210" t="s">
        <v>578</v>
      </c>
      <c r="B1761" s="120" t="s">
        <v>373</v>
      </c>
      <c r="C1761" s="120"/>
      <c r="D1761" s="120"/>
      <c r="E1761" s="120"/>
      <c r="F1761" s="120"/>
      <c r="G1761" s="120"/>
      <c r="H1761" s="120"/>
    </row>
    <row r="1762" spans="1:8" ht="34.15" customHeight="1" x14ac:dyDescent="0.35">
      <c r="A1762" s="210" t="s">
        <v>574</v>
      </c>
      <c r="B1762" s="120" t="s">
        <v>345</v>
      </c>
      <c r="C1762" s="120"/>
      <c r="D1762" s="120"/>
      <c r="E1762" s="120"/>
      <c r="F1762" s="120"/>
      <c r="G1762" s="120"/>
      <c r="H1762" s="120"/>
    </row>
    <row r="1765" spans="1:8" ht="26.1" customHeight="1" x14ac:dyDescent="0.35">
      <c r="A1765" s="220" t="s">
        <v>540</v>
      </c>
      <c r="B1765" s="220"/>
      <c r="C1765" s="220"/>
      <c r="D1765" s="220"/>
      <c r="E1765" s="220"/>
      <c r="F1765" s="220"/>
      <c r="G1765" s="220"/>
      <c r="H1765" s="220"/>
    </row>
    <row r="1766" spans="1:8" ht="26.1" customHeight="1" x14ac:dyDescent="0.35">
      <c r="A1766" s="118" t="s">
        <v>75</v>
      </c>
      <c r="B1766" s="118" t="s">
        <v>546</v>
      </c>
    </row>
    <row r="1767" spans="1:8" ht="26.1" customHeight="1" x14ac:dyDescent="0.35">
      <c r="A1767" s="118" t="s">
        <v>27</v>
      </c>
      <c r="B1767" s="118" t="s">
        <v>190</v>
      </c>
    </row>
    <row r="1768" spans="1:8" ht="26.1" customHeight="1" x14ac:dyDescent="0.35">
      <c r="A1768" s="118" t="s">
        <v>34</v>
      </c>
      <c r="B1768" s="118" t="s">
        <v>622</v>
      </c>
    </row>
    <row r="1769" spans="1:8" ht="26.1" customHeight="1" x14ac:dyDescent="0.35">
      <c r="B1769" s="119"/>
      <c r="C1769" s="120">
        <v>1</v>
      </c>
      <c r="D1769" s="120">
        <v>2</v>
      </c>
      <c r="E1769" s="120">
        <v>3</v>
      </c>
      <c r="F1769" s="120">
        <v>4</v>
      </c>
      <c r="G1769" s="120">
        <v>5</v>
      </c>
      <c r="H1769" s="120" t="s">
        <v>76</v>
      </c>
    </row>
    <row r="1770" spans="1:8" ht="34.15" customHeight="1" x14ac:dyDescent="0.35">
      <c r="A1770" s="210" t="s">
        <v>575</v>
      </c>
      <c r="B1770" s="120" t="s">
        <v>353</v>
      </c>
      <c r="C1770" s="120"/>
      <c r="D1770" s="120"/>
      <c r="E1770" s="120"/>
      <c r="F1770" s="120"/>
      <c r="G1770" s="120"/>
      <c r="H1770" s="120"/>
    </row>
    <row r="1771" spans="1:8" ht="34.15" customHeight="1" x14ac:dyDescent="0.35">
      <c r="A1771" s="210" t="s">
        <v>574</v>
      </c>
      <c r="B1771" s="120" t="s">
        <v>58</v>
      </c>
      <c r="C1771" s="120"/>
      <c r="D1771" s="120"/>
      <c r="E1771" s="120"/>
      <c r="F1771" s="120"/>
      <c r="G1771" s="120"/>
      <c r="H1771" s="120"/>
    </row>
    <row r="1774" spans="1:8" ht="26.1" customHeight="1" x14ac:dyDescent="0.35">
      <c r="A1774" s="220" t="s">
        <v>540</v>
      </c>
      <c r="B1774" s="220"/>
      <c r="C1774" s="220"/>
      <c r="D1774" s="220"/>
      <c r="E1774" s="220"/>
      <c r="F1774" s="220"/>
      <c r="G1774" s="220"/>
      <c r="H1774" s="220"/>
    </row>
    <row r="1775" spans="1:8" ht="26.1" customHeight="1" x14ac:dyDescent="0.35">
      <c r="A1775" s="118" t="s">
        <v>75</v>
      </c>
      <c r="B1775" s="118" t="s">
        <v>546</v>
      </c>
    </row>
    <row r="1776" spans="1:8" ht="26.1" customHeight="1" x14ac:dyDescent="0.35">
      <c r="A1776" s="118" t="s">
        <v>27</v>
      </c>
      <c r="B1776" s="118" t="s">
        <v>191</v>
      </c>
    </row>
    <row r="1777" spans="1:8" ht="26.1" customHeight="1" x14ac:dyDescent="0.35">
      <c r="A1777" s="118" t="s">
        <v>34</v>
      </c>
      <c r="B1777" s="118" t="s">
        <v>558</v>
      </c>
    </row>
    <row r="1778" spans="1:8" ht="26.1" customHeight="1" x14ac:dyDescent="0.35">
      <c r="B1778" s="119"/>
      <c r="C1778" s="120">
        <v>1</v>
      </c>
      <c r="D1778" s="120">
        <v>2</v>
      </c>
      <c r="E1778" s="120">
        <v>3</v>
      </c>
      <c r="F1778" s="120">
        <v>4</v>
      </c>
      <c r="G1778" s="120">
        <v>5</v>
      </c>
      <c r="H1778" s="120" t="s">
        <v>76</v>
      </c>
    </row>
    <row r="1779" spans="1:8" ht="34.15" customHeight="1" x14ac:dyDescent="0.35">
      <c r="A1779" s="210" t="s">
        <v>571</v>
      </c>
      <c r="B1779" s="120" t="s">
        <v>10</v>
      </c>
      <c r="C1779" s="120"/>
      <c r="D1779" s="120"/>
      <c r="E1779" s="120"/>
      <c r="F1779" s="120"/>
      <c r="G1779" s="120"/>
      <c r="H1779" s="120"/>
    </row>
    <row r="1780" spans="1:8" ht="34.15" customHeight="1" x14ac:dyDescent="0.35">
      <c r="A1780" s="210" t="s">
        <v>578</v>
      </c>
      <c r="B1780" s="120" t="s">
        <v>372</v>
      </c>
      <c r="C1780" s="120"/>
      <c r="D1780" s="120"/>
      <c r="E1780" s="120"/>
      <c r="F1780" s="120"/>
      <c r="G1780" s="120"/>
      <c r="H1780" s="120"/>
    </row>
    <row r="1783" spans="1:8" ht="26.1" customHeight="1" x14ac:dyDescent="0.35">
      <c r="A1783" s="220" t="s">
        <v>540</v>
      </c>
      <c r="B1783" s="220"/>
      <c r="C1783" s="220"/>
      <c r="D1783" s="220"/>
      <c r="E1783" s="220"/>
      <c r="F1783" s="220"/>
      <c r="G1783" s="220"/>
      <c r="H1783" s="220"/>
    </row>
    <row r="1784" spans="1:8" ht="26.1" customHeight="1" x14ac:dyDescent="0.35">
      <c r="A1784" s="118" t="s">
        <v>75</v>
      </c>
      <c r="B1784" s="118" t="s">
        <v>546</v>
      </c>
    </row>
    <row r="1785" spans="1:8" ht="26.1" customHeight="1" x14ac:dyDescent="0.35">
      <c r="A1785" s="118" t="s">
        <v>27</v>
      </c>
      <c r="B1785" s="118" t="s">
        <v>192</v>
      </c>
    </row>
    <row r="1786" spans="1:8" ht="26.1" customHeight="1" x14ac:dyDescent="0.35">
      <c r="A1786" s="118" t="s">
        <v>34</v>
      </c>
      <c r="B1786" s="118" t="s">
        <v>623</v>
      </c>
    </row>
    <row r="1787" spans="1:8" ht="26.1" customHeight="1" x14ac:dyDescent="0.35">
      <c r="B1787" s="119"/>
      <c r="C1787" s="120">
        <v>1</v>
      </c>
      <c r="D1787" s="120">
        <v>2</v>
      </c>
      <c r="E1787" s="120">
        <v>3</v>
      </c>
      <c r="F1787" s="120">
        <v>4</v>
      </c>
      <c r="G1787" s="120">
        <v>5</v>
      </c>
      <c r="H1787" s="120" t="s">
        <v>76</v>
      </c>
    </row>
    <row r="1788" spans="1:8" ht="34.15" customHeight="1" x14ac:dyDescent="0.35">
      <c r="A1788" s="210" t="s">
        <v>572</v>
      </c>
      <c r="B1788" s="120" t="s">
        <v>338</v>
      </c>
      <c r="C1788" s="120"/>
      <c r="D1788" s="120"/>
      <c r="E1788" s="120"/>
      <c r="F1788" s="120"/>
      <c r="G1788" s="120"/>
      <c r="H1788" s="120"/>
    </row>
    <row r="1789" spans="1:8" ht="34.15" customHeight="1" x14ac:dyDescent="0.35">
      <c r="A1789" s="210" t="s">
        <v>581</v>
      </c>
      <c r="B1789" s="120" t="s">
        <v>68</v>
      </c>
      <c r="C1789" s="120"/>
      <c r="D1789" s="120"/>
      <c r="E1789" s="120"/>
      <c r="F1789" s="120"/>
      <c r="G1789" s="120"/>
      <c r="H1789" s="120"/>
    </row>
    <row r="1792" spans="1:8" ht="26.1" customHeight="1" x14ac:dyDescent="0.35">
      <c r="A1792" s="220" t="s">
        <v>540</v>
      </c>
      <c r="B1792" s="220"/>
      <c r="C1792" s="220"/>
      <c r="D1792" s="220"/>
      <c r="E1792" s="220"/>
      <c r="F1792" s="220"/>
      <c r="G1792" s="220"/>
      <c r="H1792" s="220"/>
    </row>
    <row r="1793" spans="1:8" ht="26.1" customHeight="1" x14ac:dyDescent="0.35">
      <c r="A1793" s="118" t="s">
        <v>75</v>
      </c>
      <c r="B1793" s="118" t="s">
        <v>546</v>
      </c>
    </row>
    <row r="1794" spans="1:8" ht="26.1" customHeight="1" x14ac:dyDescent="0.35">
      <c r="A1794" s="118" t="s">
        <v>27</v>
      </c>
      <c r="B1794" s="118" t="s">
        <v>193</v>
      </c>
    </row>
    <row r="1795" spans="1:8" ht="26.1" customHeight="1" x14ac:dyDescent="0.35">
      <c r="A1795" s="118" t="s">
        <v>34</v>
      </c>
      <c r="B1795" s="118" t="s">
        <v>624</v>
      </c>
    </row>
    <row r="1796" spans="1:8" ht="26.1" customHeight="1" x14ac:dyDescent="0.35">
      <c r="B1796" s="119"/>
      <c r="C1796" s="120">
        <v>1</v>
      </c>
      <c r="D1796" s="120">
        <v>2</v>
      </c>
      <c r="E1796" s="120">
        <v>3</v>
      </c>
      <c r="F1796" s="120">
        <v>4</v>
      </c>
      <c r="G1796" s="120">
        <v>5</v>
      </c>
      <c r="H1796" s="120" t="s">
        <v>76</v>
      </c>
    </row>
    <row r="1797" spans="1:8" ht="34.15" customHeight="1" x14ac:dyDescent="0.35">
      <c r="A1797" s="210" t="s">
        <v>575</v>
      </c>
      <c r="B1797" s="120" t="s">
        <v>353</v>
      </c>
      <c r="C1797" s="120"/>
      <c r="D1797" s="120"/>
      <c r="E1797" s="120"/>
      <c r="F1797" s="120"/>
      <c r="G1797" s="120"/>
      <c r="H1797" s="120"/>
    </row>
    <row r="1798" spans="1:8" ht="34.15" customHeight="1" x14ac:dyDescent="0.35">
      <c r="A1798" s="210" t="s">
        <v>571</v>
      </c>
      <c r="B1798" s="120" t="s">
        <v>10</v>
      </c>
      <c r="C1798" s="120"/>
      <c r="D1798" s="120"/>
      <c r="E1798" s="120"/>
      <c r="F1798" s="120"/>
      <c r="G1798" s="120"/>
      <c r="H1798" s="120"/>
    </row>
    <row r="1801" spans="1:8" ht="26.1" customHeight="1" x14ac:dyDescent="0.35">
      <c r="A1801" s="220" t="s">
        <v>540</v>
      </c>
      <c r="B1801" s="220"/>
      <c r="C1801" s="220"/>
      <c r="D1801" s="220"/>
      <c r="E1801" s="220"/>
      <c r="F1801" s="220"/>
      <c r="G1801" s="220"/>
      <c r="H1801" s="220"/>
    </row>
    <row r="1802" spans="1:8" ht="26.1" customHeight="1" x14ac:dyDescent="0.35">
      <c r="A1802" s="118" t="s">
        <v>75</v>
      </c>
      <c r="B1802" s="118" t="s">
        <v>546</v>
      </c>
    </row>
    <row r="1803" spans="1:8" ht="26.1" customHeight="1" x14ac:dyDescent="0.35">
      <c r="A1803" s="118" t="s">
        <v>27</v>
      </c>
      <c r="B1803" s="118" t="s">
        <v>194</v>
      </c>
    </row>
    <row r="1804" spans="1:8" ht="26.1" customHeight="1" x14ac:dyDescent="0.35">
      <c r="A1804" s="118" t="s">
        <v>34</v>
      </c>
      <c r="B1804" s="118" t="s">
        <v>625</v>
      </c>
    </row>
    <row r="1805" spans="1:8" ht="26.1" customHeight="1" x14ac:dyDescent="0.35">
      <c r="B1805" s="119"/>
      <c r="C1805" s="120">
        <v>1</v>
      </c>
      <c r="D1805" s="120">
        <v>2</v>
      </c>
      <c r="E1805" s="120">
        <v>3</v>
      </c>
      <c r="F1805" s="120">
        <v>4</v>
      </c>
      <c r="G1805" s="120">
        <v>5</v>
      </c>
      <c r="H1805" s="120" t="s">
        <v>76</v>
      </c>
    </row>
    <row r="1806" spans="1:8" ht="34.15" customHeight="1" x14ac:dyDescent="0.35">
      <c r="A1806" s="210" t="s">
        <v>574</v>
      </c>
      <c r="B1806" s="120" t="s">
        <v>58</v>
      </c>
      <c r="C1806" s="120"/>
      <c r="D1806" s="120"/>
      <c r="E1806" s="120"/>
      <c r="F1806" s="120"/>
      <c r="G1806" s="120"/>
      <c r="H1806" s="120"/>
    </row>
    <row r="1807" spans="1:8" ht="34.15" customHeight="1" x14ac:dyDescent="0.35">
      <c r="A1807" s="210" t="s">
        <v>542</v>
      </c>
      <c r="B1807" s="120" t="s">
        <v>375</v>
      </c>
      <c r="C1807" s="120"/>
      <c r="D1807" s="120"/>
      <c r="E1807" s="120"/>
      <c r="F1807" s="120"/>
      <c r="G1807" s="120"/>
      <c r="H1807" s="120"/>
    </row>
    <row r="1810" spans="1:8" ht="26.1" customHeight="1" x14ac:dyDescent="0.35">
      <c r="A1810" s="220" t="s">
        <v>540</v>
      </c>
      <c r="B1810" s="220"/>
      <c r="C1810" s="220"/>
      <c r="D1810" s="220"/>
      <c r="E1810" s="220"/>
      <c r="F1810" s="220"/>
      <c r="G1810" s="220"/>
      <c r="H1810" s="220"/>
    </row>
    <row r="1811" spans="1:8" ht="26.1" customHeight="1" x14ac:dyDescent="0.35">
      <c r="A1811" s="118" t="s">
        <v>75</v>
      </c>
      <c r="B1811" s="118" t="s">
        <v>546</v>
      </c>
    </row>
    <row r="1812" spans="1:8" ht="26.1" customHeight="1" x14ac:dyDescent="0.35">
      <c r="A1812" s="118" t="s">
        <v>27</v>
      </c>
      <c r="B1812" s="118" t="s">
        <v>195</v>
      </c>
    </row>
    <row r="1813" spans="1:8" ht="26.1" customHeight="1" x14ac:dyDescent="0.35">
      <c r="A1813" s="118" t="s">
        <v>34</v>
      </c>
      <c r="B1813" s="118" t="s">
        <v>626</v>
      </c>
    </row>
    <row r="1814" spans="1:8" ht="26.1" customHeight="1" x14ac:dyDescent="0.35">
      <c r="B1814" s="119"/>
      <c r="C1814" s="120">
        <v>1</v>
      </c>
      <c r="D1814" s="120">
        <v>2</v>
      </c>
      <c r="E1814" s="120">
        <v>3</v>
      </c>
      <c r="F1814" s="120">
        <v>4</v>
      </c>
      <c r="G1814" s="120">
        <v>5</v>
      </c>
      <c r="H1814" s="120" t="s">
        <v>76</v>
      </c>
    </row>
    <row r="1815" spans="1:8" ht="34.15" customHeight="1" x14ac:dyDescent="0.35">
      <c r="A1815" s="210" t="s">
        <v>578</v>
      </c>
      <c r="B1815" s="120" t="s">
        <v>372</v>
      </c>
      <c r="C1815" s="120"/>
      <c r="D1815" s="120"/>
      <c r="E1815" s="120"/>
      <c r="F1815" s="120"/>
      <c r="G1815" s="120"/>
      <c r="H1815" s="120"/>
    </row>
    <row r="1816" spans="1:8" ht="34.15" customHeight="1" x14ac:dyDescent="0.35">
      <c r="A1816" s="210" t="s">
        <v>572</v>
      </c>
      <c r="B1816" s="120" t="s">
        <v>338</v>
      </c>
      <c r="C1816" s="120"/>
      <c r="D1816" s="120"/>
      <c r="E1816" s="120"/>
      <c r="F1816" s="120"/>
      <c r="G1816" s="120"/>
      <c r="H1816" s="120"/>
    </row>
    <row r="1819" spans="1:8" ht="26.1" customHeight="1" x14ac:dyDescent="0.35">
      <c r="A1819" s="220" t="s">
        <v>540</v>
      </c>
      <c r="B1819" s="220"/>
      <c r="C1819" s="220"/>
      <c r="D1819" s="220"/>
      <c r="E1819" s="220"/>
      <c r="F1819" s="220"/>
      <c r="G1819" s="220"/>
      <c r="H1819" s="220"/>
    </row>
    <row r="1820" spans="1:8" ht="26.1" customHeight="1" x14ac:dyDescent="0.35">
      <c r="A1820" s="118" t="s">
        <v>75</v>
      </c>
      <c r="B1820" s="118" t="s">
        <v>546</v>
      </c>
    </row>
    <row r="1821" spans="1:8" ht="26.1" customHeight="1" x14ac:dyDescent="0.35">
      <c r="A1821" s="118" t="s">
        <v>27</v>
      </c>
      <c r="B1821" s="118" t="s">
        <v>196</v>
      </c>
    </row>
    <row r="1822" spans="1:8" ht="26.1" customHeight="1" x14ac:dyDescent="0.35">
      <c r="A1822" s="118" t="s">
        <v>34</v>
      </c>
      <c r="B1822" s="118" t="s">
        <v>627</v>
      </c>
    </row>
    <row r="1823" spans="1:8" ht="26.1" customHeight="1" x14ac:dyDescent="0.35">
      <c r="B1823" s="119"/>
      <c r="C1823" s="120">
        <v>1</v>
      </c>
      <c r="D1823" s="120">
        <v>2</v>
      </c>
      <c r="E1823" s="120">
        <v>3</v>
      </c>
      <c r="F1823" s="120">
        <v>4</v>
      </c>
      <c r="G1823" s="120">
        <v>5</v>
      </c>
      <c r="H1823" s="120" t="s">
        <v>76</v>
      </c>
    </row>
    <row r="1824" spans="1:8" ht="34.15" customHeight="1" x14ac:dyDescent="0.35">
      <c r="A1824" s="210" t="s">
        <v>542</v>
      </c>
      <c r="B1824" s="120" t="s">
        <v>375</v>
      </c>
      <c r="C1824" s="120"/>
      <c r="D1824" s="120"/>
      <c r="E1824" s="120"/>
      <c r="F1824" s="120"/>
      <c r="G1824" s="120"/>
      <c r="H1824" s="120"/>
    </row>
    <row r="1825" spans="1:8" ht="34.15" customHeight="1" x14ac:dyDescent="0.35">
      <c r="A1825" s="210" t="s">
        <v>575</v>
      </c>
      <c r="B1825" s="120" t="s">
        <v>353</v>
      </c>
      <c r="C1825" s="120"/>
      <c r="D1825" s="120"/>
      <c r="E1825" s="120"/>
      <c r="F1825" s="120"/>
      <c r="G1825" s="120"/>
      <c r="H1825" s="120"/>
    </row>
    <row r="1828" spans="1:8" ht="26.1" customHeight="1" x14ac:dyDescent="0.35">
      <c r="A1828" s="220" t="s">
        <v>540</v>
      </c>
      <c r="B1828" s="220"/>
      <c r="C1828" s="220"/>
      <c r="D1828" s="220"/>
      <c r="E1828" s="220"/>
      <c r="F1828" s="220"/>
      <c r="G1828" s="220"/>
      <c r="H1828" s="220"/>
    </row>
    <row r="1829" spans="1:8" ht="26.1" customHeight="1" x14ac:dyDescent="0.35">
      <c r="A1829" s="118" t="s">
        <v>75</v>
      </c>
      <c r="B1829" s="118" t="s">
        <v>546</v>
      </c>
    </row>
    <row r="1830" spans="1:8" ht="26.1" customHeight="1" x14ac:dyDescent="0.35">
      <c r="A1830" s="118" t="s">
        <v>27</v>
      </c>
      <c r="B1830" s="118" t="s">
        <v>197</v>
      </c>
    </row>
    <row r="1831" spans="1:8" ht="26.1" customHeight="1" x14ac:dyDescent="0.35">
      <c r="A1831" s="118" t="s">
        <v>34</v>
      </c>
      <c r="B1831" s="118" t="s">
        <v>623</v>
      </c>
    </row>
    <row r="1832" spans="1:8" ht="26.1" customHeight="1" x14ac:dyDescent="0.35">
      <c r="B1832" s="119"/>
      <c r="C1832" s="120">
        <v>1</v>
      </c>
      <c r="D1832" s="120">
        <v>2</v>
      </c>
      <c r="E1832" s="120">
        <v>3</v>
      </c>
      <c r="F1832" s="120">
        <v>4</v>
      </c>
      <c r="G1832" s="120">
        <v>5</v>
      </c>
      <c r="H1832" s="120" t="s">
        <v>76</v>
      </c>
    </row>
    <row r="1833" spans="1:8" ht="34.15" customHeight="1" x14ac:dyDescent="0.35">
      <c r="A1833" s="210" t="s">
        <v>581</v>
      </c>
      <c r="B1833" s="120" t="s">
        <v>68</v>
      </c>
      <c r="C1833" s="120"/>
      <c r="D1833" s="120"/>
      <c r="E1833" s="120"/>
      <c r="F1833" s="120"/>
      <c r="G1833" s="120"/>
      <c r="H1833" s="120"/>
    </row>
    <row r="1834" spans="1:8" ht="34.15" customHeight="1" x14ac:dyDescent="0.35">
      <c r="A1834" s="210" t="s">
        <v>571</v>
      </c>
      <c r="B1834" s="120" t="s">
        <v>10</v>
      </c>
      <c r="C1834" s="120"/>
      <c r="D1834" s="120"/>
      <c r="E1834" s="120"/>
      <c r="F1834" s="120"/>
      <c r="G1834" s="120"/>
      <c r="H1834" s="120"/>
    </row>
    <row r="1837" spans="1:8" ht="26.1" customHeight="1" x14ac:dyDescent="0.35">
      <c r="A1837" s="220" t="s">
        <v>540</v>
      </c>
      <c r="B1837" s="220"/>
      <c r="C1837" s="220"/>
      <c r="D1837" s="220"/>
      <c r="E1837" s="220"/>
      <c r="F1837" s="220"/>
      <c r="G1837" s="220"/>
      <c r="H1837" s="220"/>
    </row>
    <row r="1838" spans="1:8" ht="26.1" customHeight="1" x14ac:dyDescent="0.35">
      <c r="A1838" s="118" t="s">
        <v>75</v>
      </c>
      <c r="B1838" s="118" t="s">
        <v>546</v>
      </c>
    </row>
    <row r="1839" spans="1:8" ht="26.1" customHeight="1" x14ac:dyDescent="0.35">
      <c r="A1839" s="118" t="s">
        <v>27</v>
      </c>
      <c r="B1839" s="118" t="s">
        <v>198</v>
      </c>
    </row>
    <row r="1840" spans="1:8" ht="26.1" customHeight="1" x14ac:dyDescent="0.35">
      <c r="A1840" s="118" t="s">
        <v>34</v>
      </c>
      <c r="B1840" s="118" t="s">
        <v>625</v>
      </c>
    </row>
    <row r="1841" spans="1:8" ht="26.1" customHeight="1" x14ac:dyDescent="0.35">
      <c r="B1841" s="119"/>
      <c r="C1841" s="120">
        <v>1</v>
      </c>
      <c r="D1841" s="120">
        <v>2</v>
      </c>
      <c r="E1841" s="120">
        <v>3</v>
      </c>
      <c r="F1841" s="120">
        <v>4</v>
      </c>
      <c r="G1841" s="120">
        <v>5</v>
      </c>
      <c r="H1841" s="120" t="s">
        <v>76</v>
      </c>
    </row>
    <row r="1842" spans="1:8" ht="34.15" customHeight="1" x14ac:dyDescent="0.35">
      <c r="A1842" s="210" t="s">
        <v>574</v>
      </c>
      <c r="B1842" s="120" t="s">
        <v>58</v>
      </c>
      <c r="C1842" s="120"/>
      <c r="D1842" s="120"/>
      <c r="E1842" s="120"/>
      <c r="F1842" s="120"/>
      <c r="G1842" s="120"/>
      <c r="H1842" s="120"/>
    </row>
    <row r="1843" spans="1:8" ht="34.15" customHeight="1" x14ac:dyDescent="0.35">
      <c r="A1843" s="210" t="s">
        <v>578</v>
      </c>
      <c r="B1843" s="120" t="s">
        <v>372</v>
      </c>
      <c r="C1843" s="120"/>
      <c r="D1843" s="120"/>
      <c r="E1843" s="120"/>
      <c r="F1843" s="120"/>
      <c r="G1843" s="120"/>
      <c r="H1843" s="120"/>
    </row>
    <row r="1846" spans="1:8" ht="26.1" customHeight="1" x14ac:dyDescent="0.35">
      <c r="A1846" s="220" t="s">
        <v>540</v>
      </c>
      <c r="B1846" s="220"/>
      <c r="C1846" s="220"/>
      <c r="D1846" s="220"/>
      <c r="E1846" s="220"/>
      <c r="F1846" s="220"/>
      <c r="G1846" s="220"/>
      <c r="H1846" s="220"/>
    </row>
    <row r="1847" spans="1:8" ht="26.1" customHeight="1" x14ac:dyDescent="0.35">
      <c r="A1847" s="118" t="s">
        <v>75</v>
      </c>
      <c r="B1847" s="118" t="s">
        <v>546</v>
      </c>
    </row>
    <row r="1848" spans="1:8" ht="26.1" customHeight="1" x14ac:dyDescent="0.35">
      <c r="A1848" s="118" t="s">
        <v>27</v>
      </c>
      <c r="B1848" s="118" t="s">
        <v>199</v>
      </c>
    </row>
    <row r="1849" spans="1:8" ht="26.1" customHeight="1" x14ac:dyDescent="0.35">
      <c r="A1849" s="118" t="s">
        <v>34</v>
      </c>
      <c r="B1849" s="118" t="s">
        <v>622</v>
      </c>
    </row>
    <row r="1850" spans="1:8" ht="26.1" customHeight="1" x14ac:dyDescent="0.35">
      <c r="B1850" s="119"/>
      <c r="C1850" s="120">
        <v>1</v>
      </c>
      <c r="D1850" s="120">
        <v>2</v>
      </c>
      <c r="E1850" s="120">
        <v>3</v>
      </c>
      <c r="F1850" s="120">
        <v>4</v>
      </c>
      <c r="G1850" s="120">
        <v>5</v>
      </c>
      <c r="H1850" s="120" t="s">
        <v>76</v>
      </c>
    </row>
    <row r="1851" spans="1:8" ht="34.15" customHeight="1" x14ac:dyDescent="0.35">
      <c r="A1851" s="210" t="s">
        <v>572</v>
      </c>
      <c r="B1851" s="120" t="s">
        <v>338</v>
      </c>
      <c r="C1851" s="120"/>
      <c r="D1851" s="120"/>
      <c r="E1851" s="120"/>
      <c r="F1851" s="120"/>
      <c r="G1851" s="120"/>
      <c r="H1851" s="120"/>
    </row>
    <row r="1852" spans="1:8" ht="34.15" customHeight="1" x14ac:dyDescent="0.35">
      <c r="A1852" s="210" t="s">
        <v>542</v>
      </c>
      <c r="B1852" s="120" t="s">
        <v>375</v>
      </c>
      <c r="C1852" s="120"/>
      <c r="D1852" s="120"/>
      <c r="E1852" s="120"/>
      <c r="F1852" s="120"/>
      <c r="G1852" s="120"/>
      <c r="H1852" s="120"/>
    </row>
    <row r="1855" spans="1:8" ht="26.1" customHeight="1" x14ac:dyDescent="0.35">
      <c r="A1855" s="220" t="s">
        <v>540</v>
      </c>
      <c r="B1855" s="220"/>
      <c r="C1855" s="220"/>
      <c r="D1855" s="220"/>
      <c r="E1855" s="220"/>
      <c r="F1855" s="220"/>
      <c r="G1855" s="220"/>
      <c r="H1855" s="220"/>
    </row>
    <row r="1856" spans="1:8" ht="26.1" customHeight="1" x14ac:dyDescent="0.35">
      <c r="A1856" s="118" t="s">
        <v>75</v>
      </c>
      <c r="B1856" s="118" t="s">
        <v>546</v>
      </c>
    </row>
    <row r="1857" spans="1:8" ht="26.1" customHeight="1" x14ac:dyDescent="0.35">
      <c r="A1857" s="118" t="s">
        <v>27</v>
      </c>
      <c r="B1857" s="118" t="s">
        <v>200</v>
      </c>
    </row>
    <row r="1858" spans="1:8" ht="26.1" customHeight="1" x14ac:dyDescent="0.35">
      <c r="A1858" s="118" t="s">
        <v>34</v>
      </c>
      <c r="B1858" s="118" t="s">
        <v>627</v>
      </c>
    </row>
    <row r="1859" spans="1:8" ht="26.1" customHeight="1" x14ac:dyDescent="0.35">
      <c r="B1859" s="119"/>
      <c r="C1859" s="120">
        <v>1</v>
      </c>
      <c r="D1859" s="120">
        <v>2</v>
      </c>
      <c r="E1859" s="120">
        <v>3</v>
      </c>
      <c r="F1859" s="120">
        <v>4</v>
      </c>
      <c r="G1859" s="120">
        <v>5</v>
      </c>
      <c r="H1859" s="120" t="s">
        <v>76</v>
      </c>
    </row>
    <row r="1860" spans="1:8" ht="34.15" customHeight="1" x14ac:dyDescent="0.35">
      <c r="A1860" s="210" t="s">
        <v>575</v>
      </c>
      <c r="B1860" s="120" t="s">
        <v>353</v>
      </c>
      <c r="C1860" s="120"/>
      <c r="D1860" s="120"/>
      <c r="E1860" s="120"/>
      <c r="F1860" s="120"/>
      <c r="G1860" s="120"/>
      <c r="H1860" s="120"/>
    </row>
    <row r="1861" spans="1:8" ht="34.15" customHeight="1" x14ac:dyDescent="0.35">
      <c r="A1861" s="210" t="s">
        <v>581</v>
      </c>
      <c r="B1861" s="120" t="s">
        <v>68</v>
      </c>
      <c r="C1861" s="120"/>
      <c r="D1861" s="120"/>
      <c r="E1861" s="120"/>
      <c r="F1861" s="120"/>
      <c r="G1861" s="120"/>
      <c r="H1861" s="120"/>
    </row>
    <row r="1864" spans="1:8" ht="26.1" customHeight="1" x14ac:dyDescent="0.35">
      <c r="A1864" s="220" t="s">
        <v>540</v>
      </c>
      <c r="B1864" s="220"/>
      <c r="C1864" s="220"/>
      <c r="D1864" s="220"/>
      <c r="E1864" s="220"/>
      <c r="F1864" s="220"/>
      <c r="G1864" s="220"/>
      <c r="H1864" s="220"/>
    </row>
    <row r="1865" spans="1:8" ht="26.1" customHeight="1" x14ac:dyDescent="0.35">
      <c r="A1865" s="118" t="s">
        <v>75</v>
      </c>
      <c r="B1865" s="118" t="s">
        <v>546</v>
      </c>
    </row>
    <row r="1866" spans="1:8" ht="26.1" customHeight="1" x14ac:dyDescent="0.35">
      <c r="A1866" s="118" t="s">
        <v>27</v>
      </c>
      <c r="B1866" s="118" t="s">
        <v>201</v>
      </c>
    </row>
    <row r="1867" spans="1:8" ht="26.1" customHeight="1" x14ac:dyDescent="0.35">
      <c r="A1867" s="118" t="s">
        <v>34</v>
      </c>
      <c r="B1867" s="118" t="s">
        <v>558</v>
      </c>
    </row>
    <row r="1868" spans="1:8" ht="26.1" customHeight="1" x14ac:dyDescent="0.35">
      <c r="B1868" s="119"/>
      <c r="C1868" s="120">
        <v>1</v>
      </c>
      <c r="D1868" s="120">
        <v>2</v>
      </c>
      <c r="E1868" s="120">
        <v>3</v>
      </c>
      <c r="F1868" s="120">
        <v>4</v>
      </c>
      <c r="G1868" s="120">
        <v>5</v>
      </c>
      <c r="H1868" s="120" t="s">
        <v>76</v>
      </c>
    </row>
    <row r="1869" spans="1:8" ht="34.15" customHeight="1" x14ac:dyDescent="0.35">
      <c r="A1869" s="210" t="s">
        <v>571</v>
      </c>
      <c r="B1869" s="120" t="s">
        <v>10</v>
      </c>
      <c r="C1869" s="120"/>
      <c r="D1869" s="120"/>
      <c r="E1869" s="120"/>
      <c r="F1869" s="120"/>
      <c r="G1869" s="120"/>
      <c r="H1869" s="120"/>
    </row>
    <row r="1870" spans="1:8" ht="34.15" customHeight="1" x14ac:dyDescent="0.35">
      <c r="A1870" s="210" t="s">
        <v>574</v>
      </c>
      <c r="B1870" s="120" t="s">
        <v>58</v>
      </c>
      <c r="C1870" s="120"/>
      <c r="D1870" s="120"/>
      <c r="E1870" s="120"/>
      <c r="F1870" s="120"/>
      <c r="G1870" s="120"/>
      <c r="H1870" s="120"/>
    </row>
    <row r="1873" spans="1:8" ht="26.1" customHeight="1" x14ac:dyDescent="0.35">
      <c r="A1873" s="220" t="s">
        <v>540</v>
      </c>
      <c r="B1873" s="220"/>
      <c r="C1873" s="220"/>
      <c r="D1873" s="220"/>
      <c r="E1873" s="220"/>
      <c r="F1873" s="220"/>
      <c r="G1873" s="220"/>
      <c r="H1873" s="220"/>
    </row>
    <row r="1874" spans="1:8" ht="26.1" customHeight="1" x14ac:dyDescent="0.35">
      <c r="A1874" s="118" t="s">
        <v>75</v>
      </c>
      <c r="B1874" s="118" t="s">
        <v>546</v>
      </c>
    </row>
    <row r="1875" spans="1:8" ht="26.1" customHeight="1" x14ac:dyDescent="0.35">
      <c r="A1875" s="118" t="s">
        <v>27</v>
      </c>
      <c r="B1875" s="118" t="s">
        <v>202</v>
      </c>
    </row>
    <row r="1876" spans="1:8" ht="26.1" customHeight="1" x14ac:dyDescent="0.35">
      <c r="A1876" s="118" t="s">
        <v>34</v>
      </c>
      <c r="B1876" s="118" t="s">
        <v>626</v>
      </c>
    </row>
    <row r="1877" spans="1:8" ht="26.1" customHeight="1" x14ac:dyDescent="0.35">
      <c r="B1877" s="119"/>
      <c r="C1877" s="120">
        <v>1</v>
      </c>
      <c r="D1877" s="120">
        <v>2</v>
      </c>
      <c r="E1877" s="120">
        <v>3</v>
      </c>
      <c r="F1877" s="120">
        <v>4</v>
      </c>
      <c r="G1877" s="120">
        <v>5</v>
      </c>
      <c r="H1877" s="120" t="s">
        <v>76</v>
      </c>
    </row>
    <row r="1878" spans="1:8" ht="34.15" customHeight="1" x14ac:dyDescent="0.35">
      <c r="A1878" s="210" t="s">
        <v>578</v>
      </c>
      <c r="B1878" s="120" t="s">
        <v>372</v>
      </c>
      <c r="C1878" s="120"/>
      <c r="D1878" s="120"/>
      <c r="E1878" s="120"/>
      <c r="F1878" s="120"/>
      <c r="G1878" s="120"/>
      <c r="H1878" s="120"/>
    </row>
    <row r="1879" spans="1:8" ht="34.15" customHeight="1" x14ac:dyDescent="0.35">
      <c r="A1879" s="210" t="s">
        <v>575</v>
      </c>
      <c r="B1879" s="120" t="s">
        <v>353</v>
      </c>
      <c r="C1879" s="120"/>
      <c r="D1879" s="120"/>
      <c r="E1879" s="120"/>
      <c r="F1879" s="120"/>
      <c r="G1879" s="120"/>
      <c r="H1879" s="120"/>
    </row>
    <row r="1882" spans="1:8" ht="26.1" customHeight="1" x14ac:dyDescent="0.35">
      <c r="A1882" s="220" t="s">
        <v>540</v>
      </c>
      <c r="B1882" s="220"/>
      <c r="C1882" s="220"/>
      <c r="D1882" s="220"/>
      <c r="E1882" s="220"/>
      <c r="F1882" s="220"/>
      <c r="G1882" s="220"/>
      <c r="H1882" s="220"/>
    </row>
    <row r="1883" spans="1:8" ht="26.1" customHeight="1" x14ac:dyDescent="0.35">
      <c r="A1883" s="118" t="s">
        <v>75</v>
      </c>
      <c r="B1883" s="118" t="s">
        <v>546</v>
      </c>
    </row>
    <row r="1884" spans="1:8" ht="26.1" customHeight="1" x14ac:dyDescent="0.35">
      <c r="A1884" s="118" t="s">
        <v>27</v>
      </c>
      <c r="B1884" s="118" t="s">
        <v>203</v>
      </c>
    </row>
    <row r="1885" spans="1:8" ht="26.1" customHeight="1" x14ac:dyDescent="0.35">
      <c r="A1885" s="118" t="s">
        <v>34</v>
      </c>
      <c r="B1885" s="118" t="s">
        <v>624</v>
      </c>
    </row>
    <row r="1886" spans="1:8" ht="26.1" customHeight="1" x14ac:dyDescent="0.35">
      <c r="B1886" s="119"/>
      <c r="C1886" s="120">
        <v>1</v>
      </c>
      <c r="D1886" s="120">
        <v>2</v>
      </c>
      <c r="E1886" s="120">
        <v>3</v>
      </c>
      <c r="F1886" s="120">
        <v>4</v>
      </c>
      <c r="G1886" s="120">
        <v>5</v>
      </c>
      <c r="H1886" s="120" t="s">
        <v>76</v>
      </c>
    </row>
    <row r="1887" spans="1:8" ht="34.15" customHeight="1" x14ac:dyDescent="0.35">
      <c r="A1887" s="210" t="s">
        <v>581</v>
      </c>
      <c r="B1887" s="120" t="s">
        <v>68</v>
      </c>
      <c r="C1887" s="120"/>
      <c r="D1887" s="120"/>
      <c r="E1887" s="120"/>
      <c r="F1887" s="120"/>
      <c r="G1887" s="120"/>
      <c r="H1887" s="120"/>
    </row>
    <row r="1888" spans="1:8" ht="34.15" customHeight="1" x14ac:dyDescent="0.35">
      <c r="A1888" s="210" t="s">
        <v>542</v>
      </c>
      <c r="B1888" s="120" t="s">
        <v>375</v>
      </c>
      <c r="C1888" s="120"/>
      <c r="D1888" s="120"/>
      <c r="E1888" s="120"/>
      <c r="F1888" s="120"/>
      <c r="G1888" s="120"/>
      <c r="H1888" s="120"/>
    </row>
    <row r="1891" spans="1:8" ht="26.1" customHeight="1" x14ac:dyDescent="0.35">
      <c r="A1891" s="220" t="s">
        <v>540</v>
      </c>
      <c r="B1891" s="220"/>
      <c r="C1891" s="220"/>
      <c r="D1891" s="220"/>
      <c r="E1891" s="220"/>
      <c r="F1891" s="220"/>
      <c r="G1891" s="220"/>
      <c r="H1891" s="220"/>
    </row>
    <row r="1892" spans="1:8" ht="26.1" customHeight="1" x14ac:dyDescent="0.35">
      <c r="A1892" s="118" t="s">
        <v>75</v>
      </c>
      <c r="B1892" s="118" t="s">
        <v>546</v>
      </c>
    </row>
    <row r="1893" spans="1:8" ht="26.1" customHeight="1" x14ac:dyDescent="0.35">
      <c r="A1893" s="118" t="s">
        <v>27</v>
      </c>
      <c r="B1893" s="118" t="s">
        <v>204</v>
      </c>
    </row>
    <row r="1894" spans="1:8" ht="26.1" customHeight="1" x14ac:dyDescent="0.35">
      <c r="A1894" s="118" t="s">
        <v>34</v>
      </c>
      <c r="B1894" s="118" t="s">
        <v>625</v>
      </c>
    </row>
    <row r="1895" spans="1:8" ht="26.1" customHeight="1" x14ac:dyDescent="0.35">
      <c r="B1895" s="119"/>
      <c r="C1895" s="120">
        <v>1</v>
      </c>
      <c r="D1895" s="120">
        <v>2</v>
      </c>
      <c r="E1895" s="120">
        <v>3</v>
      </c>
      <c r="F1895" s="120">
        <v>4</v>
      </c>
      <c r="G1895" s="120">
        <v>5</v>
      </c>
      <c r="H1895" s="120" t="s">
        <v>76</v>
      </c>
    </row>
    <row r="1896" spans="1:8" ht="34.15" customHeight="1" x14ac:dyDescent="0.35">
      <c r="A1896" s="210" t="s">
        <v>574</v>
      </c>
      <c r="B1896" s="120" t="s">
        <v>58</v>
      </c>
      <c r="C1896" s="120"/>
      <c r="D1896" s="120"/>
      <c r="E1896" s="120"/>
      <c r="F1896" s="120"/>
      <c r="G1896" s="120"/>
      <c r="H1896" s="120"/>
    </row>
    <row r="1897" spans="1:8" ht="34.15" customHeight="1" x14ac:dyDescent="0.35">
      <c r="A1897" s="210" t="s">
        <v>572</v>
      </c>
      <c r="B1897" s="120" t="s">
        <v>338</v>
      </c>
      <c r="C1897" s="120"/>
      <c r="D1897" s="120"/>
      <c r="E1897" s="120"/>
      <c r="F1897" s="120"/>
      <c r="G1897" s="120"/>
      <c r="H1897" s="120"/>
    </row>
    <row r="1900" spans="1:8" ht="26.1" customHeight="1" x14ac:dyDescent="0.35">
      <c r="A1900" s="220" t="s">
        <v>540</v>
      </c>
      <c r="B1900" s="220"/>
      <c r="C1900" s="220"/>
      <c r="D1900" s="220"/>
      <c r="E1900" s="220"/>
      <c r="F1900" s="220"/>
      <c r="G1900" s="220"/>
      <c r="H1900" s="220"/>
    </row>
    <row r="1901" spans="1:8" ht="26.1" customHeight="1" x14ac:dyDescent="0.35">
      <c r="A1901" s="118" t="s">
        <v>75</v>
      </c>
      <c r="B1901" s="118" t="s">
        <v>546</v>
      </c>
    </row>
    <row r="1902" spans="1:8" ht="26.1" customHeight="1" x14ac:dyDescent="0.35">
      <c r="A1902" s="118" t="s">
        <v>27</v>
      </c>
      <c r="B1902" s="118" t="s">
        <v>205</v>
      </c>
    </row>
    <row r="1903" spans="1:8" ht="26.1" customHeight="1" x14ac:dyDescent="0.35">
      <c r="A1903" s="118" t="s">
        <v>34</v>
      </c>
      <c r="B1903" s="118" t="s">
        <v>623</v>
      </c>
    </row>
    <row r="1904" spans="1:8" ht="26.1" customHeight="1" x14ac:dyDescent="0.35">
      <c r="B1904" s="119"/>
      <c r="C1904" s="120">
        <v>1</v>
      </c>
      <c r="D1904" s="120">
        <v>2</v>
      </c>
      <c r="E1904" s="120">
        <v>3</v>
      </c>
      <c r="F1904" s="120">
        <v>4</v>
      </c>
      <c r="G1904" s="120">
        <v>5</v>
      </c>
      <c r="H1904" s="120" t="s">
        <v>76</v>
      </c>
    </row>
    <row r="1905" spans="1:8" ht="34.15" customHeight="1" x14ac:dyDescent="0.35">
      <c r="A1905" s="210" t="s">
        <v>542</v>
      </c>
      <c r="B1905" s="120" t="s">
        <v>375</v>
      </c>
      <c r="C1905" s="120"/>
      <c r="D1905" s="120"/>
      <c r="E1905" s="120"/>
      <c r="F1905" s="120"/>
      <c r="G1905" s="120"/>
      <c r="H1905" s="120"/>
    </row>
    <row r="1906" spans="1:8" ht="34.15" customHeight="1" x14ac:dyDescent="0.35">
      <c r="A1906" s="210" t="s">
        <v>571</v>
      </c>
      <c r="B1906" s="120" t="s">
        <v>10</v>
      </c>
      <c r="C1906" s="120"/>
      <c r="D1906" s="120"/>
      <c r="E1906" s="120"/>
      <c r="F1906" s="120"/>
      <c r="G1906" s="120"/>
      <c r="H1906" s="120"/>
    </row>
    <row r="1909" spans="1:8" ht="26.1" customHeight="1" x14ac:dyDescent="0.35">
      <c r="A1909" s="220" t="s">
        <v>540</v>
      </c>
      <c r="B1909" s="220"/>
      <c r="C1909" s="220"/>
      <c r="D1909" s="220"/>
      <c r="E1909" s="220"/>
      <c r="F1909" s="220"/>
      <c r="G1909" s="220"/>
      <c r="H1909" s="220"/>
    </row>
    <row r="1910" spans="1:8" ht="26.1" customHeight="1" x14ac:dyDescent="0.35">
      <c r="A1910" s="118" t="s">
        <v>75</v>
      </c>
      <c r="B1910" s="118" t="s">
        <v>546</v>
      </c>
    </row>
    <row r="1911" spans="1:8" ht="26.1" customHeight="1" x14ac:dyDescent="0.35">
      <c r="A1911" s="118" t="s">
        <v>27</v>
      </c>
      <c r="B1911" s="118" t="s">
        <v>206</v>
      </c>
    </row>
    <row r="1912" spans="1:8" ht="26.1" customHeight="1" x14ac:dyDescent="0.35">
      <c r="A1912" s="118" t="s">
        <v>34</v>
      </c>
      <c r="B1912" s="118" t="s">
        <v>624</v>
      </c>
    </row>
    <row r="1913" spans="1:8" ht="26.1" customHeight="1" x14ac:dyDescent="0.35">
      <c r="B1913" s="119"/>
      <c r="C1913" s="120">
        <v>1</v>
      </c>
      <c r="D1913" s="120">
        <v>2</v>
      </c>
      <c r="E1913" s="120">
        <v>3</v>
      </c>
      <c r="F1913" s="120">
        <v>4</v>
      </c>
      <c r="G1913" s="120">
        <v>5</v>
      </c>
      <c r="H1913" s="120" t="s">
        <v>76</v>
      </c>
    </row>
    <row r="1914" spans="1:8" ht="34.15" customHeight="1" x14ac:dyDescent="0.35">
      <c r="A1914" s="210" t="s">
        <v>578</v>
      </c>
      <c r="B1914" s="120" t="s">
        <v>372</v>
      </c>
      <c r="C1914" s="120"/>
      <c r="D1914" s="120"/>
      <c r="E1914" s="120"/>
      <c r="F1914" s="120"/>
      <c r="G1914" s="120"/>
      <c r="H1914" s="120"/>
    </row>
    <row r="1915" spans="1:8" ht="34.15" customHeight="1" x14ac:dyDescent="0.35">
      <c r="A1915" s="210" t="s">
        <v>581</v>
      </c>
      <c r="B1915" s="120" t="s">
        <v>68</v>
      </c>
      <c r="C1915" s="120"/>
      <c r="D1915" s="120"/>
      <c r="E1915" s="120"/>
      <c r="F1915" s="120"/>
      <c r="G1915" s="120"/>
      <c r="H1915" s="120"/>
    </row>
    <row r="1918" spans="1:8" ht="26.1" customHeight="1" x14ac:dyDescent="0.35">
      <c r="A1918" s="220" t="s">
        <v>540</v>
      </c>
      <c r="B1918" s="220"/>
      <c r="C1918" s="220"/>
      <c r="D1918" s="220"/>
      <c r="E1918" s="220"/>
      <c r="F1918" s="220"/>
      <c r="G1918" s="220"/>
      <c r="H1918" s="220"/>
    </row>
    <row r="1919" spans="1:8" ht="26.1" customHeight="1" x14ac:dyDescent="0.35">
      <c r="A1919" s="118" t="s">
        <v>75</v>
      </c>
      <c r="B1919" s="118" t="s">
        <v>546</v>
      </c>
    </row>
    <row r="1920" spans="1:8" ht="26.1" customHeight="1" x14ac:dyDescent="0.35">
      <c r="A1920" s="118" t="s">
        <v>27</v>
      </c>
      <c r="B1920" s="118" t="s">
        <v>207</v>
      </c>
    </row>
    <row r="1921" spans="1:8" ht="26.1" customHeight="1" x14ac:dyDescent="0.35">
      <c r="A1921" s="118" t="s">
        <v>34</v>
      </c>
      <c r="B1921" s="118" t="s">
        <v>558</v>
      </c>
    </row>
    <row r="1922" spans="1:8" ht="26.1" customHeight="1" x14ac:dyDescent="0.35">
      <c r="B1922" s="119"/>
      <c r="C1922" s="120">
        <v>1</v>
      </c>
      <c r="D1922" s="120">
        <v>2</v>
      </c>
      <c r="E1922" s="120">
        <v>3</v>
      </c>
      <c r="F1922" s="120">
        <v>4</v>
      </c>
      <c r="G1922" s="120">
        <v>5</v>
      </c>
      <c r="H1922" s="120" t="s">
        <v>76</v>
      </c>
    </row>
    <row r="1923" spans="1:8" ht="34.15" customHeight="1" x14ac:dyDescent="0.35">
      <c r="A1923" s="210" t="s">
        <v>572</v>
      </c>
      <c r="B1923" s="120" t="s">
        <v>338</v>
      </c>
      <c r="C1923" s="120"/>
      <c r="D1923" s="120"/>
      <c r="E1923" s="120"/>
      <c r="F1923" s="120"/>
      <c r="G1923" s="120"/>
      <c r="H1923" s="120"/>
    </row>
    <row r="1924" spans="1:8" ht="34.15" customHeight="1" x14ac:dyDescent="0.35">
      <c r="A1924" s="210" t="s">
        <v>575</v>
      </c>
      <c r="B1924" s="120" t="s">
        <v>353</v>
      </c>
      <c r="C1924" s="120"/>
      <c r="D1924" s="120"/>
      <c r="E1924" s="120"/>
      <c r="F1924" s="120"/>
      <c r="G1924" s="120"/>
      <c r="H1924" s="120"/>
    </row>
    <row r="1927" spans="1:8" ht="26.1" customHeight="1" x14ac:dyDescent="0.35">
      <c r="A1927" s="220" t="s">
        <v>540</v>
      </c>
      <c r="B1927" s="220"/>
      <c r="C1927" s="220"/>
      <c r="D1927" s="220"/>
      <c r="E1927" s="220"/>
      <c r="F1927" s="220"/>
      <c r="G1927" s="220"/>
      <c r="H1927" s="220"/>
    </row>
    <row r="1928" spans="1:8" ht="26.1" customHeight="1" x14ac:dyDescent="0.35">
      <c r="A1928" s="118" t="s">
        <v>75</v>
      </c>
      <c r="B1928" s="118" t="s">
        <v>546</v>
      </c>
    </row>
    <row r="1929" spans="1:8" ht="26.1" customHeight="1" x14ac:dyDescent="0.35">
      <c r="A1929" s="118" t="s">
        <v>27</v>
      </c>
      <c r="B1929" s="118" t="s">
        <v>208</v>
      </c>
    </row>
    <row r="1930" spans="1:8" ht="26.1" customHeight="1" x14ac:dyDescent="0.35">
      <c r="A1930" s="118" t="s">
        <v>34</v>
      </c>
      <c r="B1930" s="118" t="s">
        <v>627</v>
      </c>
    </row>
    <row r="1931" spans="1:8" ht="26.1" customHeight="1" x14ac:dyDescent="0.35">
      <c r="B1931" s="119"/>
      <c r="C1931" s="120">
        <v>1</v>
      </c>
      <c r="D1931" s="120">
        <v>2</v>
      </c>
      <c r="E1931" s="120">
        <v>3</v>
      </c>
      <c r="F1931" s="120">
        <v>4</v>
      </c>
      <c r="G1931" s="120">
        <v>5</v>
      </c>
      <c r="H1931" s="120" t="s">
        <v>76</v>
      </c>
    </row>
    <row r="1932" spans="1:8" ht="34.15" customHeight="1" x14ac:dyDescent="0.35">
      <c r="A1932" s="210" t="s">
        <v>581</v>
      </c>
      <c r="B1932" s="120" t="s">
        <v>68</v>
      </c>
      <c r="C1932" s="120"/>
      <c r="D1932" s="120"/>
      <c r="E1932" s="120"/>
      <c r="F1932" s="120"/>
      <c r="G1932" s="120"/>
      <c r="H1932" s="120"/>
    </row>
    <row r="1933" spans="1:8" ht="34.15" customHeight="1" x14ac:dyDescent="0.35">
      <c r="A1933" s="210" t="s">
        <v>574</v>
      </c>
      <c r="B1933" s="120" t="s">
        <v>58</v>
      </c>
      <c r="C1933" s="120"/>
      <c r="D1933" s="120"/>
      <c r="E1933" s="120"/>
      <c r="F1933" s="120"/>
      <c r="G1933" s="120"/>
      <c r="H1933" s="120"/>
    </row>
    <row r="1936" spans="1:8" ht="26.1" customHeight="1" x14ac:dyDescent="0.35">
      <c r="A1936" s="220" t="s">
        <v>540</v>
      </c>
      <c r="B1936" s="220"/>
      <c r="C1936" s="220"/>
      <c r="D1936" s="220"/>
      <c r="E1936" s="220"/>
      <c r="F1936" s="220"/>
      <c r="G1936" s="220"/>
      <c r="H1936" s="220"/>
    </row>
    <row r="1937" spans="1:8" ht="26.1" customHeight="1" x14ac:dyDescent="0.35">
      <c r="A1937" s="118" t="s">
        <v>75</v>
      </c>
      <c r="B1937" s="118" t="s">
        <v>546</v>
      </c>
    </row>
    <row r="1938" spans="1:8" ht="26.1" customHeight="1" x14ac:dyDescent="0.35">
      <c r="A1938" s="118" t="s">
        <v>27</v>
      </c>
      <c r="B1938" s="118" t="s">
        <v>209</v>
      </c>
    </row>
    <row r="1939" spans="1:8" ht="26.1" customHeight="1" x14ac:dyDescent="0.35">
      <c r="A1939" s="118" t="s">
        <v>34</v>
      </c>
      <c r="B1939" s="118" t="s">
        <v>626</v>
      </c>
    </row>
    <row r="1940" spans="1:8" ht="26.1" customHeight="1" x14ac:dyDescent="0.35">
      <c r="B1940" s="119"/>
      <c r="C1940" s="120">
        <v>1</v>
      </c>
      <c r="D1940" s="120">
        <v>2</v>
      </c>
      <c r="E1940" s="120">
        <v>3</v>
      </c>
      <c r="F1940" s="120">
        <v>4</v>
      </c>
      <c r="G1940" s="120">
        <v>5</v>
      </c>
      <c r="H1940" s="120" t="s">
        <v>76</v>
      </c>
    </row>
    <row r="1941" spans="1:8" ht="34.15" customHeight="1" x14ac:dyDescent="0.35">
      <c r="A1941" s="210" t="s">
        <v>542</v>
      </c>
      <c r="B1941" s="120" t="s">
        <v>375</v>
      </c>
      <c r="C1941" s="120"/>
      <c r="D1941" s="120"/>
      <c r="E1941" s="120"/>
      <c r="F1941" s="120"/>
      <c r="G1941" s="120"/>
      <c r="H1941" s="120"/>
    </row>
    <row r="1942" spans="1:8" ht="34.15" customHeight="1" x14ac:dyDescent="0.35">
      <c r="A1942" s="210" t="s">
        <v>578</v>
      </c>
      <c r="B1942" s="120" t="s">
        <v>372</v>
      </c>
      <c r="C1942" s="120"/>
      <c r="D1942" s="120"/>
      <c r="E1942" s="120"/>
      <c r="F1942" s="120"/>
      <c r="G1942" s="120"/>
      <c r="H1942" s="120"/>
    </row>
    <row r="1945" spans="1:8" ht="26.1" customHeight="1" x14ac:dyDescent="0.35">
      <c r="A1945" s="220" t="s">
        <v>540</v>
      </c>
      <c r="B1945" s="220"/>
      <c r="C1945" s="220"/>
      <c r="D1945" s="220"/>
      <c r="E1945" s="220"/>
      <c r="F1945" s="220"/>
      <c r="G1945" s="220"/>
      <c r="H1945" s="220"/>
    </row>
    <row r="1946" spans="1:8" ht="26.1" customHeight="1" x14ac:dyDescent="0.35">
      <c r="A1946" s="118" t="s">
        <v>75</v>
      </c>
      <c r="B1946" s="118" t="s">
        <v>546</v>
      </c>
    </row>
    <row r="1947" spans="1:8" ht="26.1" customHeight="1" x14ac:dyDescent="0.35">
      <c r="A1947" s="118" t="s">
        <v>27</v>
      </c>
      <c r="B1947" s="118" t="s">
        <v>210</v>
      </c>
    </row>
    <row r="1948" spans="1:8" ht="26.1" customHeight="1" x14ac:dyDescent="0.35">
      <c r="A1948" s="118" t="s">
        <v>34</v>
      </c>
      <c r="B1948" s="118" t="s">
        <v>622</v>
      </c>
    </row>
    <row r="1949" spans="1:8" ht="26.1" customHeight="1" x14ac:dyDescent="0.35">
      <c r="B1949" s="119"/>
      <c r="C1949" s="120">
        <v>1</v>
      </c>
      <c r="D1949" s="120">
        <v>2</v>
      </c>
      <c r="E1949" s="120">
        <v>3</v>
      </c>
      <c r="F1949" s="120">
        <v>4</v>
      </c>
      <c r="G1949" s="120">
        <v>5</v>
      </c>
      <c r="H1949" s="120" t="s">
        <v>76</v>
      </c>
    </row>
    <row r="1950" spans="1:8" ht="34.15" customHeight="1" x14ac:dyDescent="0.35">
      <c r="A1950" s="210" t="s">
        <v>571</v>
      </c>
      <c r="B1950" s="120" t="s">
        <v>10</v>
      </c>
      <c r="C1950" s="120"/>
      <c r="D1950" s="120"/>
      <c r="E1950" s="120"/>
      <c r="F1950" s="120"/>
      <c r="G1950" s="120"/>
      <c r="H1950" s="120"/>
    </row>
    <row r="1951" spans="1:8" ht="34.15" customHeight="1" x14ac:dyDescent="0.35">
      <c r="A1951" s="210" t="s">
        <v>572</v>
      </c>
      <c r="B1951" s="120" t="s">
        <v>338</v>
      </c>
      <c r="C1951" s="120"/>
      <c r="D1951" s="120"/>
      <c r="E1951" s="120"/>
      <c r="F1951" s="120"/>
      <c r="G1951" s="120"/>
      <c r="H1951" s="120"/>
    </row>
    <row r="1954" spans="1:8" ht="26.1" customHeight="1" x14ac:dyDescent="0.35">
      <c r="A1954" s="220" t="s">
        <v>540</v>
      </c>
      <c r="B1954" s="220"/>
      <c r="C1954" s="220"/>
      <c r="D1954" s="220"/>
      <c r="E1954" s="220"/>
      <c r="F1954" s="220"/>
      <c r="G1954" s="220"/>
      <c r="H1954" s="220"/>
    </row>
    <row r="1955" spans="1:8" ht="26.1" customHeight="1" x14ac:dyDescent="0.35">
      <c r="A1955" s="118" t="s">
        <v>75</v>
      </c>
      <c r="B1955" s="118" t="s">
        <v>533</v>
      </c>
    </row>
    <row r="1956" spans="1:8" ht="26.1" customHeight="1" x14ac:dyDescent="0.35">
      <c r="A1956" s="118" t="s">
        <v>27</v>
      </c>
      <c r="B1956" s="118" t="s">
        <v>534</v>
      </c>
    </row>
    <row r="1957" spans="1:8" ht="26.1" customHeight="1" x14ac:dyDescent="0.35">
      <c r="A1957" s="118" t="s">
        <v>34</v>
      </c>
      <c r="B1957" s="118" t="s">
        <v>628</v>
      </c>
    </row>
    <row r="1958" spans="1:8" ht="26.1" customHeight="1" x14ac:dyDescent="0.35">
      <c r="B1958" s="119"/>
      <c r="C1958" s="120">
        <v>1</v>
      </c>
      <c r="D1958" s="120">
        <v>2</v>
      </c>
      <c r="E1958" s="120">
        <v>3</v>
      </c>
      <c r="F1958" s="120">
        <v>4</v>
      </c>
      <c r="G1958" s="120">
        <v>5</v>
      </c>
      <c r="H1958" s="120" t="s">
        <v>76</v>
      </c>
    </row>
    <row r="1959" spans="1:8" ht="34.15" customHeight="1" x14ac:dyDescent="0.35">
      <c r="A1959" s="210" t="s">
        <v>581</v>
      </c>
      <c r="B1959" s="120" t="s">
        <v>394</v>
      </c>
      <c r="C1959" s="120"/>
      <c r="D1959" s="120"/>
      <c r="E1959" s="120"/>
      <c r="F1959" s="120"/>
      <c r="G1959" s="120"/>
      <c r="H1959" s="120"/>
    </row>
    <row r="1960" spans="1:8" ht="34.15" customHeight="1" x14ac:dyDescent="0.35">
      <c r="A1960" s="210" t="s">
        <v>580</v>
      </c>
      <c r="B1960" s="120" t="s">
        <v>391</v>
      </c>
      <c r="C1960" s="120"/>
      <c r="D1960" s="120"/>
      <c r="E1960" s="120"/>
      <c r="F1960" s="120"/>
      <c r="G1960" s="120"/>
      <c r="H1960" s="120"/>
    </row>
    <row r="1963" spans="1:8" ht="26.1" customHeight="1" x14ac:dyDescent="0.35">
      <c r="A1963" s="220" t="s">
        <v>540</v>
      </c>
      <c r="B1963" s="220"/>
      <c r="C1963" s="220"/>
      <c r="D1963" s="220"/>
      <c r="E1963" s="220"/>
      <c r="F1963" s="220"/>
      <c r="G1963" s="220"/>
      <c r="H1963" s="220"/>
    </row>
    <row r="1964" spans="1:8" ht="26.1" customHeight="1" x14ac:dyDescent="0.35">
      <c r="A1964" s="118" t="s">
        <v>75</v>
      </c>
      <c r="B1964" s="118" t="s">
        <v>533</v>
      </c>
    </row>
    <row r="1965" spans="1:8" ht="26.1" customHeight="1" x14ac:dyDescent="0.35">
      <c r="A1965" s="118" t="s">
        <v>27</v>
      </c>
      <c r="B1965" s="118" t="s">
        <v>535</v>
      </c>
    </row>
    <row r="1966" spans="1:8" ht="26.1" customHeight="1" x14ac:dyDescent="0.35">
      <c r="A1966" s="118" t="s">
        <v>34</v>
      </c>
      <c r="B1966" s="118" t="s">
        <v>559</v>
      </c>
    </row>
    <row r="1967" spans="1:8" ht="26.1" customHeight="1" x14ac:dyDescent="0.35">
      <c r="B1967" s="119"/>
      <c r="C1967" s="120">
        <v>1</v>
      </c>
      <c r="D1967" s="120">
        <v>2</v>
      </c>
      <c r="E1967" s="120">
        <v>3</v>
      </c>
      <c r="F1967" s="120">
        <v>4</v>
      </c>
      <c r="G1967" s="120">
        <v>5</v>
      </c>
      <c r="H1967" s="120" t="s">
        <v>76</v>
      </c>
    </row>
    <row r="1968" spans="1:8" ht="34.15" customHeight="1" x14ac:dyDescent="0.35">
      <c r="A1968" s="210" t="s">
        <v>575</v>
      </c>
      <c r="B1968" s="120" t="s">
        <v>351</v>
      </c>
      <c r="C1968" s="120"/>
      <c r="D1968" s="120"/>
      <c r="E1968" s="120"/>
      <c r="F1968" s="120"/>
      <c r="G1968" s="120"/>
      <c r="H1968" s="120"/>
    </row>
    <row r="1969" spans="1:8" ht="34.15" customHeight="1" x14ac:dyDescent="0.35">
      <c r="A1969" s="210"/>
      <c r="B1969" s="120" t="s">
        <v>407</v>
      </c>
      <c r="C1969" s="120"/>
      <c r="D1969" s="120"/>
      <c r="E1969" s="120"/>
      <c r="F1969" s="120"/>
      <c r="G1969" s="120"/>
      <c r="H1969" s="120"/>
    </row>
    <row r="1972" spans="1:8" ht="26.1" customHeight="1" x14ac:dyDescent="0.35">
      <c r="A1972" s="220" t="s">
        <v>540</v>
      </c>
      <c r="B1972" s="220"/>
      <c r="C1972" s="220"/>
      <c r="D1972" s="220"/>
      <c r="E1972" s="220"/>
      <c r="F1972" s="220"/>
      <c r="G1972" s="220"/>
      <c r="H1972" s="220"/>
    </row>
    <row r="1973" spans="1:8" ht="26.1" customHeight="1" x14ac:dyDescent="0.35">
      <c r="A1973" s="118" t="s">
        <v>75</v>
      </c>
      <c r="B1973" s="118" t="s">
        <v>533</v>
      </c>
    </row>
    <row r="1974" spans="1:8" ht="26.1" customHeight="1" x14ac:dyDescent="0.35">
      <c r="A1974" s="118" t="s">
        <v>27</v>
      </c>
      <c r="B1974" s="118" t="s">
        <v>536</v>
      </c>
    </row>
    <row r="1975" spans="1:8" ht="26.1" customHeight="1" x14ac:dyDescent="0.35">
      <c r="A1975" s="118" t="s">
        <v>34</v>
      </c>
      <c r="B1975" s="118" t="s">
        <v>560</v>
      </c>
    </row>
    <row r="1976" spans="1:8" ht="26.1" customHeight="1" x14ac:dyDescent="0.35">
      <c r="B1976" s="119"/>
      <c r="C1976" s="120">
        <v>1</v>
      </c>
      <c r="D1976" s="120">
        <v>2</v>
      </c>
      <c r="E1976" s="120">
        <v>3</v>
      </c>
      <c r="F1976" s="120">
        <v>4</v>
      </c>
      <c r="G1976" s="120">
        <v>5</v>
      </c>
      <c r="H1976" s="120" t="s">
        <v>76</v>
      </c>
    </row>
    <row r="1977" spans="1:8" ht="34.15" customHeight="1" x14ac:dyDescent="0.35">
      <c r="A1977" s="210" t="s">
        <v>575</v>
      </c>
      <c r="B1977" s="120" t="s">
        <v>351</v>
      </c>
      <c r="C1977" s="120"/>
      <c r="D1977" s="120"/>
      <c r="E1977" s="120"/>
      <c r="F1977" s="120"/>
      <c r="G1977" s="120"/>
      <c r="H1977" s="120"/>
    </row>
    <row r="1978" spans="1:8" ht="34.15" customHeight="1" x14ac:dyDescent="0.35">
      <c r="A1978" s="210"/>
      <c r="B1978" s="120" t="s">
        <v>408</v>
      </c>
      <c r="C1978" s="120"/>
      <c r="D1978" s="120"/>
      <c r="E1978" s="120"/>
      <c r="F1978" s="120"/>
      <c r="G1978" s="120"/>
      <c r="H1978" s="120"/>
    </row>
    <row r="1981" spans="1:8" ht="26.1" customHeight="1" x14ac:dyDescent="0.35">
      <c r="A1981" s="220" t="s">
        <v>540</v>
      </c>
      <c r="B1981" s="220"/>
      <c r="C1981" s="220"/>
      <c r="D1981" s="220"/>
      <c r="E1981" s="220"/>
      <c r="F1981" s="220"/>
      <c r="G1981" s="220"/>
      <c r="H1981" s="220"/>
    </row>
    <row r="1982" spans="1:8" ht="26.1" customHeight="1" x14ac:dyDescent="0.35">
      <c r="A1982" s="118" t="s">
        <v>75</v>
      </c>
      <c r="B1982" s="118" t="s">
        <v>398</v>
      </c>
    </row>
    <row r="1983" spans="1:8" ht="26.1" customHeight="1" x14ac:dyDescent="0.35">
      <c r="A1983" s="118" t="s">
        <v>27</v>
      </c>
      <c r="B1983" s="118" t="s">
        <v>537</v>
      </c>
    </row>
    <row r="1984" spans="1:8" ht="26.1" customHeight="1" x14ac:dyDescent="0.35">
      <c r="A1984" s="118" t="s">
        <v>34</v>
      </c>
      <c r="B1984" s="118" t="s">
        <v>629</v>
      </c>
    </row>
    <row r="1985" spans="1:8" ht="26.1" customHeight="1" x14ac:dyDescent="0.35">
      <c r="B1985" s="119"/>
      <c r="C1985" s="120">
        <v>1</v>
      </c>
      <c r="D1985" s="120">
        <v>2</v>
      </c>
      <c r="E1985" s="120">
        <v>3</v>
      </c>
      <c r="F1985" s="120">
        <v>4</v>
      </c>
      <c r="G1985" s="120">
        <v>5</v>
      </c>
      <c r="H1985" s="120" t="s">
        <v>76</v>
      </c>
    </row>
    <row r="1986" spans="1:8" ht="34.15" customHeight="1" x14ac:dyDescent="0.35">
      <c r="A1986" s="210" t="s">
        <v>16</v>
      </c>
      <c r="B1986" s="120" t="s">
        <v>55</v>
      </c>
      <c r="C1986" s="120"/>
      <c r="D1986" s="120"/>
      <c r="E1986" s="120"/>
      <c r="F1986" s="120"/>
      <c r="G1986" s="120"/>
      <c r="H1986" s="120"/>
    </row>
    <row r="1987" spans="1:8" ht="34.15" customHeight="1" x14ac:dyDescent="0.35">
      <c r="A1987" s="210" t="s">
        <v>572</v>
      </c>
      <c r="B1987" s="120" t="s">
        <v>341</v>
      </c>
      <c r="C1987" s="120"/>
      <c r="D1987" s="120"/>
      <c r="E1987" s="120"/>
      <c r="F1987" s="120"/>
      <c r="G1987" s="120"/>
      <c r="H1987" s="120"/>
    </row>
    <row r="1990" spans="1:8" ht="26.1" customHeight="1" x14ac:dyDescent="0.35">
      <c r="A1990" s="220" t="s">
        <v>540</v>
      </c>
      <c r="B1990" s="220"/>
      <c r="C1990" s="220"/>
      <c r="D1990" s="220"/>
      <c r="E1990" s="220"/>
      <c r="F1990" s="220"/>
      <c r="G1990" s="220"/>
      <c r="H1990" s="220"/>
    </row>
    <row r="1991" spans="1:8" ht="26.1" customHeight="1" x14ac:dyDescent="0.35">
      <c r="A1991" s="118" t="s">
        <v>75</v>
      </c>
      <c r="B1991" s="118" t="s">
        <v>398</v>
      </c>
    </row>
    <row r="1992" spans="1:8" ht="26.1" customHeight="1" x14ac:dyDescent="0.35">
      <c r="A1992" s="118" t="s">
        <v>27</v>
      </c>
      <c r="B1992" s="118" t="s">
        <v>538</v>
      </c>
    </row>
    <row r="1993" spans="1:8" ht="26.1" customHeight="1" x14ac:dyDescent="0.35">
      <c r="A1993" s="118" t="s">
        <v>34</v>
      </c>
      <c r="B1993" s="118" t="s">
        <v>559</v>
      </c>
    </row>
    <row r="1994" spans="1:8" ht="26.1" customHeight="1" x14ac:dyDescent="0.35">
      <c r="B1994" s="119"/>
      <c r="C1994" s="120">
        <v>1</v>
      </c>
      <c r="D1994" s="120">
        <v>2</v>
      </c>
      <c r="E1994" s="120">
        <v>3</v>
      </c>
      <c r="F1994" s="120">
        <v>4</v>
      </c>
      <c r="G1994" s="120">
        <v>5</v>
      </c>
      <c r="H1994" s="120" t="s">
        <v>76</v>
      </c>
    </row>
    <row r="1995" spans="1:8" ht="34.15" customHeight="1" x14ac:dyDescent="0.35">
      <c r="A1995" s="210" t="s">
        <v>571</v>
      </c>
      <c r="B1995" s="120" t="s">
        <v>331</v>
      </c>
      <c r="C1995" s="120"/>
      <c r="D1995" s="120"/>
      <c r="E1995" s="120"/>
      <c r="F1995" s="120"/>
      <c r="G1995" s="120"/>
      <c r="H1995" s="120"/>
    </row>
    <row r="1996" spans="1:8" ht="34.15" customHeight="1" x14ac:dyDescent="0.35">
      <c r="A1996" s="210"/>
      <c r="B1996" s="120" t="s">
        <v>407</v>
      </c>
      <c r="C1996" s="120"/>
      <c r="D1996" s="120"/>
      <c r="E1996" s="120"/>
      <c r="F1996" s="120"/>
      <c r="G1996" s="120"/>
      <c r="H1996" s="120"/>
    </row>
    <row r="1999" spans="1:8" ht="26.1" customHeight="1" x14ac:dyDescent="0.35">
      <c r="A1999" s="220" t="s">
        <v>540</v>
      </c>
      <c r="B1999" s="220"/>
      <c r="C1999" s="220"/>
      <c r="D1999" s="220"/>
      <c r="E1999" s="220"/>
      <c r="F1999" s="220"/>
      <c r="G1999" s="220"/>
      <c r="H1999" s="220"/>
    </row>
    <row r="2000" spans="1:8" ht="26.1" customHeight="1" x14ac:dyDescent="0.35">
      <c r="A2000" s="118" t="s">
        <v>75</v>
      </c>
      <c r="B2000" s="118" t="s">
        <v>398</v>
      </c>
    </row>
    <row r="2001" spans="1:8" ht="26.1" customHeight="1" x14ac:dyDescent="0.35">
      <c r="A2001" s="118" t="s">
        <v>27</v>
      </c>
      <c r="B2001" s="118" t="s">
        <v>539</v>
      </c>
    </row>
    <row r="2002" spans="1:8" ht="26.1" customHeight="1" x14ac:dyDescent="0.35">
      <c r="A2002" s="118" t="s">
        <v>34</v>
      </c>
      <c r="B2002" s="118" t="s">
        <v>560</v>
      </c>
    </row>
    <row r="2003" spans="1:8" ht="26.1" customHeight="1" x14ac:dyDescent="0.35">
      <c r="B2003" s="119"/>
      <c r="C2003" s="120">
        <v>1</v>
      </c>
      <c r="D2003" s="120">
        <v>2</v>
      </c>
      <c r="E2003" s="120">
        <v>3</v>
      </c>
      <c r="F2003" s="120">
        <v>4</v>
      </c>
      <c r="G2003" s="120">
        <v>5</v>
      </c>
      <c r="H2003" s="120" t="s">
        <v>76</v>
      </c>
    </row>
    <row r="2004" spans="1:8" ht="34.15" customHeight="1" x14ac:dyDescent="0.35">
      <c r="A2004" s="210" t="s">
        <v>571</v>
      </c>
      <c r="B2004" s="120" t="s">
        <v>331</v>
      </c>
      <c r="C2004" s="120"/>
      <c r="D2004" s="120"/>
      <c r="E2004" s="120"/>
      <c r="F2004" s="120"/>
      <c r="G2004" s="120"/>
      <c r="H2004" s="120"/>
    </row>
    <row r="2005" spans="1:8" ht="34.15" customHeight="1" x14ac:dyDescent="0.35">
      <c r="A2005" s="210"/>
      <c r="B2005" s="120" t="s">
        <v>408</v>
      </c>
      <c r="C2005" s="120"/>
      <c r="D2005" s="120"/>
      <c r="E2005" s="120"/>
      <c r="F2005" s="120"/>
      <c r="G2005" s="120"/>
      <c r="H2005" s="120"/>
    </row>
    <row r="2008" spans="1:8" ht="26.1" customHeight="1" x14ac:dyDescent="0.35">
      <c r="A2008" s="220" t="s">
        <v>540</v>
      </c>
      <c r="B2008" s="220"/>
      <c r="C2008" s="220"/>
      <c r="D2008" s="220"/>
      <c r="E2008" s="220"/>
      <c r="F2008" s="220"/>
      <c r="G2008" s="220"/>
      <c r="H2008" s="220"/>
    </row>
    <row r="2009" spans="1:8" ht="26.1" customHeight="1" x14ac:dyDescent="0.35">
      <c r="A2009" s="118" t="s">
        <v>75</v>
      </c>
      <c r="B2009" s="118" t="s">
        <v>404</v>
      </c>
    </row>
    <row r="2010" spans="1:8" ht="26.1" customHeight="1" x14ac:dyDescent="0.35">
      <c r="A2010" s="118" t="s">
        <v>27</v>
      </c>
      <c r="B2010" s="118" t="s">
        <v>319</v>
      </c>
    </row>
    <row r="2011" spans="1:8" ht="26.1" customHeight="1" x14ac:dyDescent="0.35">
      <c r="A2011" s="118" t="s">
        <v>34</v>
      </c>
      <c r="B2011" s="118" t="s">
        <v>630</v>
      </c>
    </row>
    <row r="2012" spans="1:8" ht="26.1" customHeight="1" x14ac:dyDescent="0.35">
      <c r="B2012" s="119"/>
      <c r="C2012" s="120">
        <v>1</v>
      </c>
      <c r="D2012" s="120">
        <v>2</v>
      </c>
      <c r="E2012" s="120">
        <v>3</v>
      </c>
      <c r="F2012" s="120">
        <v>4</v>
      </c>
      <c r="G2012" s="120">
        <v>5</v>
      </c>
      <c r="H2012" s="120" t="s">
        <v>76</v>
      </c>
    </row>
    <row r="2013" spans="1:8" ht="34.15" customHeight="1" x14ac:dyDescent="0.35">
      <c r="A2013" s="210" t="s">
        <v>16</v>
      </c>
      <c r="B2013" s="120" t="s">
        <v>67</v>
      </c>
      <c r="C2013" s="120"/>
      <c r="D2013" s="120"/>
      <c r="E2013" s="120"/>
      <c r="F2013" s="120"/>
      <c r="G2013" s="120"/>
      <c r="H2013" s="120"/>
    </row>
    <row r="2014" spans="1:8" ht="34.15" customHeight="1" x14ac:dyDescent="0.35">
      <c r="A2014" s="210" t="s">
        <v>581</v>
      </c>
      <c r="B2014" s="120" t="s">
        <v>394</v>
      </c>
      <c r="C2014" s="120"/>
      <c r="D2014" s="120"/>
      <c r="E2014" s="120"/>
      <c r="F2014" s="120"/>
      <c r="G2014" s="120"/>
      <c r="H2014" s="120"/>
    </row>
    <row r="2017" spans="1:8" ht="26.1" customHeight="1" x14ac:dyDescent="0.35">
      <c r="A2017" s="220" t="s">
        <v>540</v>
      </c>
      <c r="B2017" s="220"/>
      <c r="C2017" s="220"/>
      <c r="D2017" s="220"/>
      <c r="E2017" s="220"/>
      <c r="F2017" s="220"/>
      <c r="G2017" s="220"/>
      <c r="H2017" s="220"/>
    </row>
    <row r="2018" spans="1:8" ht="26.1" customHeight="1" x14ac:dyDescent="0.35">
      <c r="A2018" s="118" t="s">
        <v>75</v>
      </c>
      <c r="B2018" s="118" t="s">
        <v>404</v>
      </c>
    </row>
    <row r="2019" spans="1:8" ht="26.1" customHeight="1" x14ac:dyDescent="0.35">
      <c r="A2019" s="118" t="s">
        <v>27</v>
      </c>
      <c r="B2019" s="118" t="s">
        <v>150</v>
      </c>
    </row>
    <row r="2020" spans="1:8" ht="26.1" customHeight="1" x14ac:dyDescent="0.35">
      <c r="A2020" s="118" t="s">
        <v>34</v>
      </c>
      <c r="B2020" s="118" t="s">
        <v>561</v>
      </c>
    </row>
    <row r="2021" spans="1:8" ht="26.1" customHeight="1" x14ac:dyDescent="0.35">
      <c r="B2021" s="119"/>
      <c r="C2021" s="120">
        <v>1</v>
      </c>
      <c r="D2021" s="120">
        <v>2</v>
      </c>
      <c r="E2021" s="120">
        <v>3</v>
      </c>
      <c r="F2021" s="120">
        <v>4</v>
      </c>
      <c r="G2021" s="120">
        <v>5</v>
      </c>
      <c r="H2021" s="120" t="s">
        <v>76</v>
      </c>
    </row>
    <row r="2022" spans="1:8" ht="34.15" customHeight="1" x14ac:dyDescent="0.35">
      <c r="A2022" s="210" t="s">
        <v>542</v>
      </c>
      <c r="B2022" s="120" t="s">
        <v>379</v>
      </c>
      <c r="C2022" s="120"/>
      <c r="D2022" s="120"/>
      <c r="E2022" s="120"/>
      <c r="F2022" s="120"/>
      <c r="G2022" s="120"/>
      <c r="H2022" s="120"/>
    </row>
    <row r="2023" spans="1:8" ht="34.15" customHeight="1" x14ac:dyDescent="0.35">
      <c r="A2023" s="210" t="s">
        <v>573</v>
      </c>
      <c r="B2023" s="120" t="s">
        <v>343</v>
      </c>
      <c r="C2023" s="120"/>
      <c r="D2023" s="120"/>
      <c r="E2023" s="120"/>
      <c r="F2023" s="120"/>
      <c r="G2023" s="120"/>
      <c r="H2023" s="120"/>
    </row>
    <row r="2026" spans="1:8" ht="26.1" customHeight="1" x14ac:dyDescent="0.35">
      <c r="A2026" s="220" t="s">
        <v>540</v>
      </c>
      <c r="B2026" s="220"/>
      <c r="C2026" s="220"/>
      <c r="D2026" s="220"/>
      <c r="E2026" s="220"/>
      <c r="F2026" s="220"/>
      <c r="G2026" s="220"/>
      <c r="H2026" s="220"/>
    </row>
    <row r="2027" spans="1:8" ht="26.1" customHeight="1" x14ac:dyDescent="0.35">
      <c r="A2027" s="118" t="s">
        <v>75</v>
      </c>
      <c r="B2027" s="118" t="s">
        <v>404</v>
      </c>
    </row>
    <row r="2028" spans="1:8" ht="26.1" customHeight="1" x14ac:dyDescent="0.35">
      <c r="A2028" s="118" t="s">
        <v>27</v>
      </c>
      <c r="B2028" s="118" t="s">
        <v>151</v>
      </c>
    </row>
    <row r="2029" spans="1:8" ht="26.1" customHeight="1" x14ac:dyDescent="0.35">
      <c r="A2029" s="118" t="s">
        <v>34</v>
      </c>
      <c r="B2029" s="118" t="s">
        <v>562</v>
      </c>
    </row>
    <row r="2030" spans="1:8" ht="26.1" customHeight="1" x14ac:dyDescent="0.35">
      <c r="B2030" s="119"/>
      <c r="C2030" s="120">
        <v>1</v>
      </c>
      <c r="D2030" s="120">
        <v>2</v>
      </c>
      <c r="E2030" s="120">
        <v>3</v>
      </c>
      <c r="F2030" s="120">
        <v>4</v>
      </c>
      <c r="G2030" s="120">
        <v>5</v>
      </c>
      <c r="H2030" s="120" t="s">
        <v>76</v>
      </c>
    </row>
    <row r="2031" spans="1:8" ht="34.15" customHeight="1" x14ac:dyDescent="0.35">
      <c r="A2031" s="210" t="s">
        <v>571</v>
      </c>
      <c r="B2031" s="120" t="s">
        <v>330</v>
      </c>
      <c r="C2031" s="120"/>
      <c r="D2031" s="120"/>
      <c r="E2031" s="120"/>
      <c r="F2031" s="120"/>
      <c r="G2031" s="120"/>
      <c r="H2031" s="120"/>
    </row>
    <row r="2032" spans="1:8" ht="34.15" customHeight="1" x14ac:dyDescent="0.35">
      <c r="A2032" s="210" t="s">
        <v>541</v>
      </c>
      <c r="B2032" s="120" t="s">
        <v>359</v>
      </c>
      <c r="C2032" s="120"/>
      <c r="D2032" s="120"/>
      <c r="E2032" s="120"/>
      <c r="F2032" s="120"/>
      <c r="G2032" s="120"/>
      <c r="H2032" s="120"/>
    </row>
    <row r="2035" spans="1:8" ht="26.1" customHeight="1" x14ac:dyDescent="0.35">
      <c r="A2035" s="220" t="s">
        <v>540</v>
      </c>
      <c r="B2035" s="220"/>
      <c r="C2035" s="220"/>
      <c r="D2035" s="220"/>
      <c r="E2035" s="220"/>
      <c r="F2035" s="220"/>
      <c r="G2035" s="220"/>
      <c r="H2035" s="220"/>
    </row>
    <row r="2036" spans="1:8" ht="26.1" customHeight="1" x14ac:dyDescent="0.35">
      <c r="A2036" s="118" t="s">
        <v>75</v>
      </c>
      <c r="B2036" s="118" t="s">
        <v>404</v>
      </c>
    </row>
    <row r="2037" spans="1:8" ht="26.1" customHeight="1" x14ac:dyDescent="0.35">
      <c r="A2037" s="118" t="s">
        <v>27</v>
      </c>
      <c r="B2037" s="118" t="s">
        <v>152</v>
      </c>
    </row>
    <row r="2038" spans="1:8" ht="26.1" customHeight="1" x14ac:dyDescent="0.35">
      <c r="A2038" s="118" t="s">
        <v>34</v>
      </c>
      <c r="B2038" s="118" t="s">
        <v>631</v>
      </c>
    </row>
    <row r="2039" spans="1:8" ht="26.1" customHeight="1" x14ac:dyDescent="0.35">
      <c r="B2039" s="119"/>
      <c r="C2039" s="120">
        <v>1</v>
      </c>
      <c r="D2039" s="120">
        <v>2</v>
      </c>
      <c r="E2039" s="120">
        <v>3</v>
      </c>
      <c r="F2039" s="120">
        <v>4</v>
      </c>
      <c r="G2039" s="120">
        <v>5</v>
      </c>
      <c r="H2039" s="120" t="s">
        <v>76</v>
      </c>
    </row>
    <row r="2040" spans="1:8" ht="34.15" customHeight="1" x14ac:dyDescent="0.35">
      <c r="A2040" s="210" t="s">
        <v>573</v>
      </c>
      <c r="B2040" s="120" t="s">
        <v>343</v>
      </c>
      <c r="C2040" s="120"/>
      <c r="D2040" s="120"/>
      <c r="E2040" s="120"/>
      <c r="F2040" s="120"/>
      <c r="G2040" s="120"/>
      <c r="H2040" s="120"/>
    </row>
    <row r="2041" spans="1:8" ht="34.15" customHeight="1" x14ac:dyDescent="0.35">
      <c r="A2041" s="210" t="s">
        <v>16</v>
      </c>
      <c r="B2041" s="120" t="s">
        <v>67</v>
      </c>
      <c r="C2041" s="120"/>
      <c r="D2041" s="120"/>
      <c r="E2041" s="120"/>
      <c r="F2041" s="120"/>
      <c r="G2041" s="120"/>
      <c r="H2041" s="120"/>
    </row>
    <row r="2044" spans="1:8" ht="26.1" customHeight="1" x14ac:dyDescent="0.35">
      <c r="A2044" s="220" t="s">
        <v>540</v>
      </c>
      <c r="B2044" s="220"/>
      <c r="C2044" s="220"/>
      <c r="D2044" s="220"/>
      <c r="E2044" s="220"/>
      <c r="F2044" s="220"/>
      <c r="G2044" s="220"/>
      <c r="H2044" s="220"/>
    </row>
    <row r="2045" spans="1:8" ht="26.1" customHeight="1" x14ac:dyDescent="0.35">
      <c r="A2045" s="118" t="s">
        <v>75</v>
      </c>
      <c r="B2045" s="118" t="s">
        <v>404</v>
      </c>
    </row>
    <row r="2046" spans="1:8" ht="26.1" customHeight="1" x14ac:dyDescent="0.35">
      <c r="A2046" s="118" t="s">
        <v>27</v>
      </c>
      <c r="B2046" s="118" t="s">
        <v>153</v>
      </c>
    </row>
    <row r="2047" spans="1:8" ht="26.1" customHeight="1" x14ac:dyDescent="0.35">
      <c r="A2047" s="118" t="s">
        <v>34</v>
      </c>
      <c r="B2047" s="118" t="s">
        <v>563</v>
      </c>
    </row>
    <row r="2048" spans="1:8" ht="26.1" customHeight="1" x14ac:dyDescent="0.35">
      <c r="B2048" s="119"/>
      <c r="C2048" s="120">
        <v>1</v>
      </c>
      <c r="D2048" s="120">
        <v>2</v>
      </c>
      <c r="E2048" s="120">
        <v>3</v>
      </c>
      <c r="F2048" s="120">
        <v>4</v>
      </c>
      <c r="G2048" s="120">
        <v>5</v>
      </c>
      <c r="H2048" s="120" t="s">
        <v>76</v>
      </c>
    </row>
    <row r="2049" spans="1:8" ht="34.15" customHeight="1" x14ac:dyDescent="0.35">
      <c r="A2049" s="210" t="s">
        <v>581</v>
      </c>
      <c r="B2049" s="120" t="s">
        <v>394</v>
      </c>
      <c r="C2049" s="120"/>
      <c r="D2049" s="120"/>
      <c r="E2049" s="120"/>
      <c r="F2049" s="120"/>
      <c r="G2049" s="120"/>
      <c r="H2049" s="120"/>
    </row>
    <row r="2050" spans="1:8" ht="34.15" customHeight="1" x14ac:dyDescent="0.35">
      <c r="A2050" s="210" t="s">
        <v>571</v>
      </c>
      <c r="B2050" s="120" t="s">
        <v>330</v>
      </c>
      <c r="C2050" s="120"/>
      <c r="D2050" s="120"/>
      <c r="E2050" s="120"/>
      <c r="F2050" s="120"/>
      <c r="G2050" s="120"/>
      <c r="H2050" s="120"/>
    </row>
    <row r="2053" spans="1:8" ht="26.1" customHeight="1" x14ac:dyDescent="0.35">
      <c r="A2053" s="220" t="s">
        <v>540</v>
      </c>
      <c r="B2053" s="220"/>
      <c r="C2053" s="220"/>
      <c r="D2053" s="220"/>
      <c r="E2053" s="220"/>
      <c r="F2053" s="220"/>
      <c r="G2053" s="220"/>
      <c r="H2053" s="220"/>
    </row>
    <row r="2054" spans="1:8" ht="26.1" customHeight="1" x14ac:dyDescent="0.35">
      <c r="A2054" s="118" t="s">
        <v>75</v>
      </c>
      <c r="B2054" s="118" t="s">
        <v>404</v>
      </c>
    </row>
    <row r="2055" spans="1:8" ht="26.1" customHeight="1" x14ac:dyDescent="0.35">
      <c r="A2055" s="118" t="s">
        <v>27</v>
      </c>
      <c r="B2055" s="118" t="s">
        <v>154</v>
      </c>
    </row>
    <row r="2056" spans="1:8" ht="26.1" customHeight="1" x14ac:dyDescent="0.35">
      <c r="A2056" s="118" t="s">
        <v>34</v>
      </c>
      <c r="B2056" s="118" t="s">
        <v>632</v>
      </c>
    </row>
    <row r="2057" spans="1:8" ht="26.1" customHeight="1" x14ac:dyDescent="0.35">
      <c r="B2057" s="119"/>
      <c r="C2057" s="120">
        <v>1</v>
      </c>
      <c r="D2057" s="120">
        <v>2</v>
      </c>
      <c r="E2057" s="120">
        <v>3</v>
      </c>
      <c r="F2057" s="120">
        <v>4</v>
      </c>
      <c r="G2057" s="120">
        <v>5</v>
      </c>
      <c r="H2057" s="120" t="s">
        <v>76</v>
      </c>
    </row>
    <row r="2058" spans="1:8" ht="34.15" customHeight="1" x14ac:dyDescent="0.35">
      <c r="A2058" s="210" t="s">
        <v>541</v>
      </c>
      <c r="B2058" s="120" t="s">
        <v>359</v>
      </c>
      <c r="C2058" s="120"/>
      <c r="D2058" s="120"/>
      <c r="E2058" s="120"/>
      <c r="F2058" s="120"/>
      <c r="G2058" s="120"/>
      <c r="H2058" s="120"/>
    </row>
    <row r="2059" spans="1:8" ht="34.15" customHeight="1" x14ac:dyDescent="0.35">
      <c r="A2059" s="210" t="s">
        <v>542</v>
      </c>
      <c r="B2059" s="120" t="s">
        <v>379</v>
      </c>
      <c r="C2059" s="120"/>
      <c r="D2059" s="120"/>
      <c r="E2059" s="120"/>
      <c r="F2059" s="120"/>
      <c r="G2059" s="120"/>
      <c r="H2059" s="120"/>
    </row>
    <row r="2062" spans="1:8" ht="26.1" customHeight="1" x14ac:dyDescent="0.35">
      <c r="A2062" s="220" t="s">
        <v>540</v>
      </c>
      <c r="B2062" s="220"/>
      <c r="C2062" s="220"/>
      <c r="D2062" s="220"/>
      <c r="E2062" s="220"/>
      <c r="F2062" s="220"/>
      <c r="G2062" s="220"/>
      <c r="H2062" s="220"/>
    </row>
    <row r="2063" spans="1:8" ht="26.1" customHeight="1" x14ac:dyDescent="0.35">
      <c r="A2063" s="118" t="s">
        <v>75</v>
      </c>
      <c r="B2063" s="118" t="s">
        <v>404</v>
      </c>
    </row>
    <row r="2064" spans="1:8" ht="26.1" customHeight="1" x14ac:dyDescent="0.35">
      <c r="A2064" s="118" t="s">
        <v>27</v>
      </c>
      <c r="B2064" s="118" t="s">
        <v>155</v>
      </c>
    </row>
    <row r="2065" spans="1:8" ht="26.1" customHeight="1" x14ac:dyDescent="0.35">
      <c r="A2065" s="118" t="s">
        <v>34</v>
      </c>
      <c r="B2065" s="118" t="s">
        <v>562</v>
      </c>
    </row>
    <row r="2066" spans="1:8" ht="26.1" customHeight="1" x14ac:dyDescent="0.35">
      <c r="B2066" s="119"/>
      <c r="C2066" s="120">
        <v>1</v>
      </c>
      <c r="D2066" s="120">
        <v>2</v>
      </c>
      <c r="E2066" s="120">
        <v>3</v>
      </c>
      <c r="F2066" s="120">
        <v>4</v>
      </c>
      <c r="G2066" s="120">
        <v>5</v>
      </c>
      <c r="H2066" s="120" t="s">
        <v>76</v>
      </c>
    </row>
    <row r="2067" spans="1:8" ht="34.15" customHeight="1" x14ac:dyDescent="0.35">
      <c r="A2067" s="210" t="s">
        <v>16</v>
      </c>
      <c r="B2067" s="120" t="s">
        <v>67</v>
      </c>
      <c r="C2067" s="120"/>
      <c r="D2067" s="120"/>
      <c r="E2067" s="120"/>
      <c r="F2067" s="120"/>
      <c r="G2067" s="120"/>
      <c r="H2067" s="120"/>
    </row>
    <row r="2068" spans="1:8" ht="34.15" customHeight="1" x14ac:dyDescent="0.35">
      <c r="A2068" s="210" t="s">
        <v>571</v>
      </c>
      <c r="B2068" s="120" t="s">
        <v>330</v>
      </c>
      <c r="C2068" s="120"/>
      <c r="D2068" s="120"/>
      <c r="E2068" s="120"/>
      <c r="F2068" s="120"/>
      <c r="G2068" s="120"/>
      <c r="H2068" s="120"/>
    </row>
    <row r="2071" spans="1:8" ht="26.1" customHeight="1" x14ac:dyDescent="0.35">
      <c r="A2071" s="220" t="s">
        <v>540</v>
      </c>
      <c r="B2071" s="220"/>
      <c r="C2071" s="220"/>
      <c r="D2071" s="220"/>
      <c r="E2071" s="220"/>
      <c r="F2071" s="220"/>
      <c r="G2071" s="220"/>
      <c r="H2071" s="220"/>
    </row>
    <row r="2072" spans="1:8" ht="26.1" customHeight="1" x14ac:dyDescent="0.35">
      <c r="A2072" s="118" t="s">
        <v>75</v>
      </c>
      <c r="B2072" s="118" t="s">
        <v>404</v>
      </c>
    </row>
    <row r="2073" spans="1:8" ht="26.1" customHeight="1" x14ac:dyDescent="0.35">
      <c r="A2073" s="118" t="s">
        <v>27</v>
      </c>
      <c r="B2073" s="118" t="s">
        <v>156</v>
      </c>
    </row>
    <row r="2074" spans="1:8" ht="26.1" customHeight="1" x14ac:dyDescent="0.35">
      <c r="A2074" s="118" t="s">
        <v>34</v>
      </c>
      <c r="B2074" s="118" t="s">
        <v>631</v>
      </c>
    </row>
    <row r="2075" spans="1:8" ht="26.1" customHeight="1" x14ac:dyDescent="0.35">
      <c r="B2075" s="119"/>
      <c r="C2075" s="120">
        <v>1</v>
      </c>
      <c r="D2075" s="120">
        <v>2</v>
      </c>
      <c r="E2075" s="120">
        <v>3</v>
      </c>
      <c r="F2075" s="120">
        <v>4</v>
      </c>
      <c r="G2075" s="120">
        <v>5</v>
      </c>
      <c r="H2075" s="120" t="s">
        <v>76</v>
      </c>
    </row>
    <row r="2076" spans="1:8" ht="34.15" customHeight="1" x14ac:dyDescent="0.35">
      <c r="A2076" s="210" t="s">
        <v>541</v>
      </c>
      <c r="B2076" s="120" t="s">
        <v>359</v>
      </c>
      <c r="C2076" s="120"/>
      <c r="D2076" s="120"/>
      <c r="E2076" s="120"/>
      <c r="F2076" s="120"/>
      <c r="G2076" s="120"/>
      <c r="H2076" s="120"/>
    </row>
    <row r="2077" spans="1:8" ht="34.15" customHeight="1" x14ac:dyDescent="0.35">
      <c r="A2077" s="210" t="s">
        <v>573</v>
      </c>
      <c r="B2077" s="120" t="s">
        <v>343</v>
      </c>
      <c r="C2077" s="120"/>
      <c r="D2077" s="120"/>
      <c r="E2077" s="120"/>
      <c r="F2077" s="120"/>
      <c r="G2077" s="120"/>
      <c r="H2077" s="120"/>
    </row>
    <row r="2080" spans="1:8" ht="26.1" customHeight="1" x14ac:dyDescent="0.35">
      <c r="A2080" s="220" t="s">
        <v>540</v>
      </c>
      <c r="B2080" s="220"/>
      <c r="C2080" s="220"/>
      <c r="D2080" s="220"/>
      <c r="E2080" s="220"/>
      <c r="F2080" s="220"/>
      <c r="G2080" s="220"/>
      <c r="H2080" s="220"/>
    </row>
    <row r="2081" spans="1:8" ht="26.1" customHeight="1" x14ac:dyDescent="0.35">
      <c r="A2081" s="118" t="s">
        <v>75</v>
      </c>
      <c r="B2081" s="118" t="s">
        <v>404</v>
      </c>
    </row>
    <row r="2082" spans="1:8" ht="26.1" customHeight="1" x14ac:dyDescent="0.35">
      <c r="A2082" s="118" t="s">
        <v>27</v>
      </c>
      <c r="B2082" s="118" t="s">
        <v>157</v>
      </c>
    </row>
    <row r="2083" spans="1:8" ht="26.1" customHeight="1" x14ac:dyDescent="0.35">
      <c r="A2083" s="118" t="s">
        <v>34</v>
      </c>
      <c r="B2083" s="118" t="s">
        <v>630</v>
      </c>
    </row>
    <row r="2084" spans="1:8" ht="26.1" customHeight="1" x14ac:dyDescent="0.35">
      <c r="B2084" s="119"/>
      <c r="C2084" s="120">
        <v>1</v>
      </c>
      <c r="D2084" s="120">
        <v>2</v>
      </c>
      <c r="E2084" s="120">
        <v>3</v>
      </c>
      <c r="F2084" s="120">
        <v>4</v>
      </c>
      <c r="G2084" s="120">
        <v>5</v>
      </c>
      <c r="H2084" s="120" t="s">
        <v>76</v>
      </c>
    </row>
    <row r="2085" spans="1:8" ht="34.15" customHeight="1" x14ac:dyDescent="0.35">
      <c r="A2085" s="210" t="s">
        <v>542</v>
      </c>
      <c r="B2085" s="120" t="s">
        <v>379</v>
      </c>
      <c r="C2085" s="120"/>
      <c r="D2085" s="120"/>
      <c r="E2085" s="120"/>
      <c r="F2085" s="120"/>
      <c r="G2085" s="120"/>
      <c r="H2085" s="120"/>
    </row>
    <row r="2086" spans="1:8" ht="34.15" customHeight="1" x14ac:dyDescent="0.35">
      <c r="A2086" s="210" t="s">
        <v>581</v>
      </c>
      <c r="B2086" s="120" t="s">
        <v>394</v>
      </c>
      <c r="C2086" s="120"/>
      <c r="D2086" s="120"/>
      <c r="E2086" s="120"/>
      <c r="F2086" s="120"/>
      <c r="G2086" s="120"/>
      <c r="H2086" s="120"/>
    </row>
    <row r="2089" spans="1:8" ht="26.1" customHeight="1" x14ac:dyDescent="0.35">
      <c r="A2089" s="220" t="s">
        <v>540</v>
      </c>
      <c r="B2089" s="220"/>
      <c r="C2089" s="220"/>
      <c r="D2089" s="220"/>
      <c r="E2089" s="220"/>
      <c r="F2089" s="220"/>
      <c r="G2089" s="220"/>
      <c r="H2089" s="220"/>
    </row>
    <row r="2090" spans="1:8" ht="26.1" customHeight="1" x14ac:dyDescent="0.35">
      <c r="A2090" s="118" t="s">
        <v>75</v>
      </c>
      <c r="B2090" s="118" t="s">
        <v>404</v>
      </c>
    </row>
    <row r="2091" spans="1:8" ht="26.1" customHeight="1" x14ac:dyDescent="0.35">
      <c r="A2091" s="118" t="s">
        <v>27</v>
      </c>
      <c r="B2091" s="118" t="s">
        <v>158</v>
      </c>
    </row>
    <row r="2092" spans="1:8" ht="26.1" customHeight="1" x14ac:dyDescent="0.35">
      <c r="A2092" s="118" t="s">
        <v>34</v>
      </c>
      <c r="B2092" s="118" t="s">
        <v>632</v>
      </c>
    </row>
    <row r="2093" spans="1:8" ht="26.1" customHeight="1" x14ac:dyDescent="0.35">
      <c r="B2093" s="119"/>
      <c r="C2093" s="120">
        <v>1</v>
      </c>
      <c r="D2093" s="120">
        <v>2</v>
      </c>
      <c r="E2093" s="120">
        <v>3</v>
      </c>
      <c r="F2093" s="120">
        <v>4</v>
      </c>
      <c r="G2093" s="120">
        <v>5</v>
      </c>
      <c r="H2093" s="120" t="s">
        <v>76</v>
      </c>
    </row>
    <row r="2094" spans="1:8" ht="34.15" customHeight="1" x14ac:dyDescent="0.35">
      <c r="A2094" s="210" t="s">
        <v>16</v>
      </c>
      <c r="B2094" s="120" t="s">
        <v>67</v>
      </c>
      <c r="C2094" s="120"/>
      <c r="D2094" s="120"/>
      <c r="E2094" s="120"/>
      <c r="F2094" s="120"/>
      <c r="G2094" s="120"/>
      <c r="H2094" s="120"/>
    </row>
    <row r="2095" spans="1:8" ht="34.15" customHeight="1" x14ac:dyDescent="0.35">
      <c r="A2095" s="210" t="s">
        <v>541</v>
      </c>
      <c r="B2095" s="120" t="s">
        <v>359</v>
      </c>
      <c r="C2095" s="120"/>
      <c r="D2095" s="120"/>
      <c r="E2095" s="120"/>
      <c r="F2095" s="120"/>
      <c r="G2095" s="120"/>
      <c r="H2095" s="120"/>
    </row>
    <row r="2098" spans="1:8" ht="26.1" customHeight="1" x14ac:dyDescent="0.35">
      <c r="A2098" s="220" t="s">
        <v>540</v>
      </c>
      <c r="B2098" s="220"/>
      <c r="C2098" s="220"/>
      <c r="D2098" s="220"/>
      <c r="E2098" s="220"/>
      <c r="F2098" s="220"/>
      <c r="G2098" s="220"/>
      <c r="H2098" s="220"/>
    </row>
    <row r="2099" spans="1:8" ht="26.1" customHeight="1" x14ac:dyDescent="0.35">
      <c r="A2099" s="118" t="s">
        <v>75</v>
      </c>
      <c r="B2099" s="118" t="s">
        <v>404</v>
      </c>
    </row>
    <row r="2100" spans="1:8" ht="26.1" customHeight="1" x14ac:dyDescent="0.35">
      <c r="A2100" s="118" t="s">
        <v>27</v>
      </c>
      <c r="B2100" s="118" t="s">
        <v>159</v>
      </c>
    </row>
    <row r="2101" spans="1:8" ht="26.1" customHeight="1" x14ac:dyDescent="0.35">
      <c r="A2101" s="118" t="s">
        <v>34</v>
      </c>
      <c r="B2101" s="118" t="s">
        <v>563</v>
      </c>
    </row>
    <row r="2102" spans="1:8" ht="26.1" customHeight="1" x14ac:dyDescent="0.35">
      <c r="B2102" s="119"/>
      <c r="C2102" s="120">
        <v>1</v>
      </c>
      <c r="D2102" s="120">
        <v>2</v>
      </c>
      <c r="E2102" s="120">
        <v>3</v>
      </c>
      <c r="F2102" s="120">
        <v>4</v>
      </c>
      <c r="G2102" s="120">
        <v>5</v>
      </c>
      <c r="H2102" s="120" t="s">
        <v>76</v>
      </c>
    </row>
    <row r="2103" spans="1:8" ht="34.15" customHeight="1" x14ac:dyDescent="0.35">
      <c r="A2103" s="210" t="s">
        <v>571</v>
      </c>
      <c r="B2103" s="120" t="s">
        <v>330</v>
      </c>
      <c r="C2103" s="120"/>
      <c r="D2103" s="120"/>
      <c r="E2103" s="120"/>
      <c r="F2103" s="120"/>
      <c r="G2103" s="120"/>
      <c r="H2103" s="120"/>
    </row>
    <row r="2104" spans="1:8" ht="34.15" customHeight="1" x14ac:dyDescent="0.35">
      <c r="A2104" s="210" t="s">
        <v>542</v>
      </c>
      <c r="B2104" s="120" t="s">
        <v>379</v>
      </c>
      <c r="C2104" s="120"/>
      <c r="D2104" s="120"/>
      <c r="E2104" s="120"/>
      <c r="F2104" s="120"/>
      <c r="G2104" s="120"/>
      <c r="H2104" s="120"/>
    </row>
    <row r="2107" spans="1:8" ht="26.1" customHeight="1" x14ac:dyDescent="0.35">
      <c r="A2107" s="220" t="s">
        <v>540</v>
      </c>
      <c r="B2107" s="220"/>
      <c r="C2107" s="220"/>
      <c r="D2107" s="220"/>
      <c r="E2107" s="220"/>
      <c r="F2107" s="220"/>
      <c r="G2107" s="220"/>
      <c r="H2107" s="220"/>
    </row>
    <row r="2108" spans="1:8" ht="26.1" customHeight="1" x14ac:dyDescent="0.35">
      <c r="A2108" s="118" t="s">
        <v>75</v>
      </c>
      <c r="B2108" s="118" t="s">
        <v>404</v>
      </c>
    </row>
    <row r="2109" spans="1:8" ht="26.1" customHeight="1" x14ac:dyDescent="0.35">
      <c r="A2109" s="118" t="s">
        <v>27</v>
      </c>
      <c r="B2109" s="118" t="s">
        <v>160</v>
      </c>
    </row>
    <row r="2110" spans="1:8" ht="26.1" customHeight="1" x14ac:dyDescent="0.35">
      <c r="A2110" s="118" t="s">
        <v>34</v>
      </c>
      <c r="B2110" s="118" t="s">
        <v>561</v>
      </c>
    </row>
    <row r="2111" spans="1:8" ht="26.1" customHeight="1" x14ac:dyDescent="0.35">
      <c r="B2111" s="119"/>
      <c r="C2111" s="120">
        <v>1</v>
      </c>
      <c r="D2111" s="120">
        <v>2</v>
      </c>
      <c r="E2111" s="120">
        <v>3</v>
      </c>
      <c r="F2111" s="120">
        <v>4</v>
      </c>
      <c r="G2111" s="120">
        <v>5</v>
      </c>
      <c r="H2111" s="120" t="s">
        <v>76</v>
      </c>
    </row>
    <row r="2112" spans="1:8" ht="34.15" customHeight="1" x14ac:dyDescent="0.35">
      <c r="A2112" s="210" t="s">
        <v>573</v>
      </c>
      <c r="B2112" s="120" t="s">
        <v>343</v>
      </c>
      <c r="C2112" s="120"/>
      <c r="D2112" s="120"/>
      <c r="E2112" s="120"/>
      <c r="F2112" s="120"/>
      <c r="G2112" s="120"/>
      <c r="H2112" s="120"/>
    </row>
    <row r="2113" spans="1:8" ht="34.15" customHeight="1" x14ac:dyDescent="0.35">
      <c r="A2113" s="210" t="s">
        <v>581</v>
      </c>
      <c r="B2113" s="120" t="s">
        <v>394</v>
      </c>
      <c r="C2113" s="120"/>
      <c r="D2113" s="120"/>
      <c r="E2113" s="120"/>
      <c r="F2113" s="120"/>
      <c r="G2113" s="120"/>
      <c r="H2113" s="120"/>
    </row>
    <row r="2116" spans="1:8" ht="26.1" customHeight="1" x14ac:dyDescent="0.35">
      <c r="A2116" s="220" t="s">
        <v>540</v>
      </c>
      <c r="B2116" s="220"/>
      <c r="C2116" s="220"/>
      <c r="D2116" s="220"/>
      <c r="E2116" s="220"/>
      <c r="F2116" s="220"/>
      <c r="G2116" s="220"/>
      <c r="H2116" s="220"/>
    </row>
    <row r="2117" spans="1:8" ht="26.1" customHeight="1" x14ac:dyDescent="0.35">
      <c r="A2117" s="118" t="s">
        <v>75</v>
      </c>
      <c r="B2117" s="118" t="s">
        <v>404</v>
      </c>
    </row>
    <row r="2118" spans="1:8" ht="26.1" customHeight="1" x14ac:dyDescent="0.35">
      <c r="A2118" s="118" t="s">
        <v>27</v>
      </c>
      <c r="B2118" s="118" t="s">
        <v>161</v>
      </c>
    </row>
    <row r="2119" spans="1:8" ht="26.1" customHeight="1" x14ac:dyDescent="0.35">
      <c r="A2119" s="118" t="s">
        <v>34</v>
      </c>
      <c r="B2119" s="118" t="s">
        <v>630</v>
      </c>
    </row>
    <row r="2120" spans="1:8" ht="26.1" customHeight="1" x14ac:dyDescent="0.35">
      <c r="B2120" s="119"/>
      <c r="C2120" s="120">
        <v>1</v>
      </c>
      <c r="D2120" s="120">
        <v>2</v>
      </c>
      <c r="E2120" s="120">
        <v>3</v>
      </c>
      <c r="F2120" s="120">
        <v>4</v>
      </c>
      <c r="G2120" s="120">
        <v>5</v>
      </c>
      <c r="H2120" s="120" t="s">
        <v>76</v>
      </c>
    </row>
    <row r="2121" spans="1:8" ht="34.15" customHeight="1" x14ac:dyDescent="0.35">
      <c r="A2121" s="210" t="s">
        <v>542</v>
      </c>
      <c r="B2121" s="120" t="s">
        <v>379</v>
      </c>
      <c r="C2121" s="120"/>
      <c r="D2121" s="120"/>
      <c r="E2121" s="120"/>
      <c r="F2121" s="120"/>
      <c r="G2121" s="120"/>
      <c r="H2121" s="120"/>
    </row>
    <row r="2122" spans="1:8" ht="34.15" customHeight="1" x14ac:dyDescent="0.35">
      <c r="A2122" s="210" t="s">
        <v>16</v>
      </c>
      <c r="B2122" s="120" t="s">
        <v>67</v>
      </c>
      <c r="C2122" s="120"/>
      <c r="D2122" s="120"/>
      <c r="E2122" s="120"/>
      <c r="F2122" s="120"/>
      <c r="G2122" s="120"/>
      <c r="H2122" s="120"/>
    </row>
    <row r="2125" spans="1:8" ht="26.1" customHeight="1" x14ac:dyDescent="0.35">
      <c r="A2125" s="220" t="s">
        <v>540</v>
      </c>
      <c r="B2125" s="220"/>
      <c r="C2125" s="220"/>
      <c r="D2125" s="220"/>
      <c r="E2125" s="220"/>
      <c r="F2125" s="220"/>
      <c r="G2125" s="220"/>
      <c r="H2125" s="220"/>
    </row>
    <row r="2126" spans="1:8" ht="26.1" customHeight="1" x14ac:dyDescent="0.35">
      <c r="A2126" s="118" t="s">
        <v>75</v>
      </c>
      <c r="B2126" s="118" t="s">
        <v>404</v>
      </c>
    </row>
    <row r="2127" spans="1:8" ht="26.1" customHeight="1" x14ac:dyDescent="0.35">
      <c r="A2127" s="118" t="s">
        <v>27</v>
      </c>
      <c r="B2127" s="118" t="s">
        <v>162</v>
      </c>
    </row>
    <row r="2128" spans="1:8" ht="26.1" customHeight="1" x14ac:dyDescent="0.35">
      <c r="A2128" s="118" t="s">
        <v>34</v>
      </c>
      <c r="B2128" s="118" t="s">
        <v>632</v>
      </c>
    </row>
    <row r="2129" spans="1:8" ht="26.1" customHeight="1" x14ac:dyDescent="0.35">
      <c r="B2129" s="119"/>
      <c r="C2129" s="120">
        <v>1</v>
      </c>
      <c r="D2129" s="120">
        <v>2</v>
      </c>
      <c r="E2129" s="120">
        <v>3</v>
      </c>
      <c r="F2129" s="120">
        <v>4</v>
      </c>
      <c r="G2129" s="120">
        <v>5</v>
      </c>
      <c r="H2129" s="120" t="s">
        <v>76</v>
      </c>
    </row>
    <row r="2130" spans="1:8" ht="34.15" customHeight="1" x14ac:dyDescent="0.35">
      <c r="A2130" s="210" t="s">
        <v>581</v>
      </c>
      <c r="B2130" s="120" t="s">
        <v>394</v>
      </c>
      <c r="C2130" s="120"/>
      <c r="D2130" s="120"/>
      <c r="E2130" s="120"/>
      <c r="F2130" s="120"/>
      <c r="G2130" s="120"/>
      <c r="H2130" s="120"/>
    </row>
    <row r="2131" spans="1:8" ht="34.15" customHeight="1" x14ac:dyDescent="0.35">
      <c r="A2131" s="210" t="s">
        <v>541</v>
      </c>
      <c r="B2131" s="120" t="s">
        <v>359</v>
      </c>
      <c r="C2131" s="120"/>
      <c r="D2131" s="120"/>
      <c r="E2131" s="120"/>
      <c r="F2131" s="120"/>
      <c r="G2131" s="120"/>
      <c r="H2131" s="120"/>
    </row>
    <row r="2134" spans="1:8" ht="26.1" customHeight="1" x14ac:dyDescent="0.35">
      <c r="A2134" s="220" t="s">
        <v>540</v>
      </c>
      <c r="B2134" s="220"/>
      <c r="C2134" s="220"/>
      <c r="D2134" s="220"/>
      <c r="E2134" s="220"/>
      <c r="F2134" s="220"/>
      <c r="G2134" s="220"/>
      <c r="H2134" s="220"/>
    </row>
    <row r="2135" spans="1:8" ht="26.1" customHeight="1" x14ac:dyDescent="0.35">
      <c r="A2135" s="118" t="s">
        <v>75</v>
      </c>
      <c r="B2135" s="118" t="s">
        <v>404</v>
      </c>
    </row>
    <row r="2136" spans="1:8" ht="26.1" customHeight="1" x14ac:dyDescent="0.35">
      <c r="A2136" s="118" t="s">
        <v>27</v>
      </c>
      <c r="B2136" s="118" t="s">
        <v>163</v>
      </c>
    </row>
    <row r="2137" spans="1:8" ht="26.1" customHeight="1" x14ac:dyDescent="0.35">
      <c r="A2137" s="118" t="s">
        <v>34</v>
      </c>
      <c r="B2137" s="118" t="s">
        <v>631</v>
      </c>
    </row>
    <row r="2138" spans="1:8" ht="26.1" customHeight="1" x14ac:dyDescent="0.35">
      <c r="B2138" s="119"/>
      <c r="C2138" s="120">
        <v>1</v>
      </c>
      <c r="D2138" s="120">
        <v>2</v>
      </c>
      <c r="E2138" s="120">
        <v>3</v>
      </c>
      <c r="F2138" s="120">
        <v>4</v>
      </c>
      <c r="G2138" s="120">
        <v>5</v>
      </c>
      <c r="H2138" s="120" t="s">
        <v>76</v>
      </c>
    </row>
    <row r="2139" spans="1:8" ht="34.15" customHeight="1" x14ac:dyDescent="0.35">
      <c r="A2139" s="210" t="s">
        <v>571</v>
      </c>
      <c r="B2139" s="120" t="s">
        <v>330</v>
      </c>
      <c r="C2139" s="120"/>
      <c r="D2139" s="120"/>
      <c r="E2139" s="120"/>
      <c r="F2139" s="120"/>
      <c r="G2139" s="120"/>
      <c r="H2139" s="120"/>
    </row>
    <row r="2140" spans="1:8" ht="34.15" customHeight="1" x14ac:dyDescent="0.35">
      <c r="A2140" s="210" t="s">
        <v>573</v>
      </c>
      <c r="B2140" s="120" t="s">
        <v>343</v>
      </c>
      <c r="C2140" s="120"/>
      <c r="D2140" s="120"/>
      <c r="E2140" s="120"/>
      <c r="F2140" s="120"/>
      <c r="G2140" s="120"/>
      <c r="H2140" s="120"/>
    </row>
    <row r="2143" spans="1:8" ht="26.1" customHeight="1" x14ac:dyDescent="0.35">
      <c r="A2143" s="220" t="s">
        <v>540</v>
      </c>
      <c r="B2143" s="220"/>
      <c r="C2143" s="220"/>
      <c r="D2143" s="220"/>
      <c r="E2143" s="220"/>
      <c r="F2143" s="220"/>
      <c r="G2143" s="220"/>
      <c r="H2143" s="220"/>
    </row>
    <row r="2144" spans="1:8" ht="26.1" customHeight="1" x14ac:dyDescent="0.35">
      <c r="A2144" s="118" t="s">
        <v>75</v>
      </c>
      <c r="B2144" s="118" t="s">
        <v>405</v>
      </c>
    </row>
    <row r="2145" spans="1:8" ht="26.1" customHeight="1" x14ac:dyDescent="0.35">
      <c r="A2145" s="118" t="s">
        <v>27</v>
      </c>
      <c r="B2145" s="118" t="s">
        <v>211</v>
      </c>
    </row>
    <row r="2146" spans="1:8" ht="26.1" customHeight="1" x14ac:dyDescent="0.35">
      <c r="A2146" s="118" t="s">
        <v>34</v>
      </c>
      <c r="B2146" s="118" t="s">
        <v>633</v>
      </c>
    </row>
    <row r="2147" spans="1:8" ht="26.1" customHeight="1" x14ac:dyDescent="0.35">
      <c r="B2147" s="119"/>
      <c r="C2147" s="120">
        <v>1</v>
      </c>
      <c r="D2147" s="120">
        <v>2</v>
      </c>
      <c r="E2147" s="120">
        <v>3</v>
      </c>
      <c r="F2147" s="120">
        <v>4</v>
      </c>
      <c r="G2147" s="120">
        <v>5</v>
      </c>
      <c r="H2147" s="120" t="s">
        <v>76</v>
      </c>
    </row>
    <row r="2148" spans="1:8" ht="34.15" customHeight="1" x14ac:dyDescent="0.35">
      <c r="A2148" s="210" t="s">
        <v>581</v>
      </c>
      <c r="B2148" s="120" t="s">
        <v>22</v>
      </c>
      <c r="C2148" s="120"/>
      <c r="D2148" s="120"/>
      <c r="E2148" s="120"/>
      <c r="F2148" s="120"/>
      <c r="G2148" s="120"/>
      <c r="H2148" s="120"/>
    </row>
    <row r="2149" spans="1:8" ht="34.15" customHeight="1" x14ac:dyDescent="0.35">
      <c r="A2149" s="210" t="s">
        <v>541</v>
      </c>
      <c r="B2149" s="120" t="s">
        <v>360</v>
      </c>
      <c r="C2149" s="120"/>
      <c r="D2149" s="120"/>
      <c r="E2149" s="120"/>
      <c r="F2149" s="120"/>
      <c r="G2149" s="120"/>
      <c r="H2149" s="120"/>
    </row>
    <row r="2152" spans="1:8" ht="26.1" customHeight="1" x14ac:dyDescent="0.35">
      <c r="A2152" s="220" t="s">
        <v>540</v>
      </c>
      <c r="B2152" s="220"/>
      <c r="C2152" s="220"/>
      <c r="D2152" s="220"/>
      <c r="E2152" s="220"/>
      <c r="F2152" s="220"/>
      <c r="G2152" s="220"/>
      <c r="H2152" s="220"/>
    </row>
    <row r="2153" spans="1:8" ht="26.1" customHeight="1" x14ac:dyDescent="0.35">
      <c r="A2153" s="118" t="s">
        <v>75</v>
      </c>
      <c r="B2153" s="118" t="s">
        <v>405</v>
      </c>
    </row>
    <row r="2154" spans="1:8" ht="26.1" customHeight="1" x14ac:dyDescent="0.35">
      <c r="A2154" s="118" t="s">
        <v>27</v>
      </c>
      <c r="B2154" s="118" t="s">
        <v>212</v>
      </c>
    </row>
    <row r="2155" spans="1:8" ht="26.1" customHeight="1" x14ac:dyDescent="0.35">
      <c r="A2155" s="118" t="s">
        <v>34</v>
      </c>
      <c r="B2155" s="118" t="s">
        <v>629</v>
      </c>
    </row>
    <row r="2156" spans="1:8" ht="26.1" customHeight="1" x14ac:dyDescent="0.35">
      <c r="B2156" s="119"/>
      <c r="C2156" s="120">
        <v>1</v>
      </c>
      <c r="D2156" s="120">
        <v>2</v>
      </c>
      <c r="E2156" s="120">
        <v>3</v>
      </c>
      <c r="F2156" s="120">
        <v>4</v>
      </c>
      <c r="G2156" s="120">
        <v>5</v>
      </c>
      <c r="H2156" s="120" t="s">
        <v>76</v>
      </c>
    </row>
    <row r="2157" spans="1:8" ht="34.15" customHeight="1" x14ac:dyDescent="0.35">
      <c r="A2157" s="210" t="s">
        <v>542</v>
      </c>
      <c r="B2157" s="120" t="s">
        <v>380</v>
      </c>
      <c r="C2157" s="120"/>
      <c r="D2157" s="120"/>
      <c r="E2157" s="120"/>
      <c r="F2157" s="120"/>
      <c r="G2157" s="120"/>
      <c r="H2157" s="120"/>
    </row>
    <row r="2158" spans="1:8" ht="34.15" customHeight="1" x14ac:dyDescent="0.35">
      <c r="A2158" s="210" t="s">
        <v>575</v>
      </c>
      <c r="B2158" s="120" t="s">
        <v>351</v>
      </c>
      <c r="C2158" s="120"/>
      <c r="D2158" s="120"/>
      <c r="E2158" s="120"/>
      <c r="F2158" s="120"/>
      <c r="G2158" s="120"/>
      <c r="H2158" s="120"/>
    </row>
    <row r="2161" spans="1:8" ht="26.1" customHeight="1" x14ac:dyDescent="0.35">
      <c r="A2161" s="220" t="s">
        <v>540</v>
      </c>
      <c r="B2161" s="220"/>
      <c r="C2161" s="220"/>
      <c r="D2161" s="220"/>
      <c r="E2161" s="220"/>
      <c r="F2161" s="220"/>
      <c r="G2161" s="220"/>
      <c r="H2161" s="220"/>
    </row>
    <row r="2162" spans="1:8" ht="26.1" customHeight="1" x14ac:dyDescent="0.35">
      <c r="A2162" s="118" t="s">
        <v>75</v>
      </c>
      <c r="B2162" s="118" t="s">
        <v>405</v>
      </c>
    </row>
    <row r="2163" spans="1:8" ht="26.1" customHeight="1" x14ac:dyDescent="0.35">
      <c r="A2163" s="118" t="s">
        <v>27</v>
      </c>
      <c r="B2163" s="118" t="s">
        <v>243</v>
      </c>
    </row>
    <row r="2164" spans="1:8" ht="26.1" customHeight="1" x14ac:dyDescent="0.35">
      <c r="A2164" s="118" t="s">
        <v>34</v>
      </c>
      <c r="B2164" s="118" t="s">
        <v>564</v>
      </c>
    </row>
    <row r="2165" spans="1:8" ht="26.1" customHeight="1" x14ac:dyDescent="0.35">
      <c r="B2165" s="119"/>
      <c r="C2165" s="120">
        <v>1</v>
      </c>
      <c r="D2165" s="120">
        <v>2</v>
      </c>
      <c r="E2165" s="120">
        <v>3</v>
      </c>
      <c r="F2165" s="120">
        <v>4</v>
      </c>
      <c r="G2165" s="120">
        <v>5</v>
      </c>
      <c r="H2165" s="120" t="s">
        <v>76</v>
      </c>
    </row>
    <row r="2166" spans="1:8" ht="34.15" customHeight="1" x14ac:dyDescent="0.35">
      <c r="A2166" s="210" t="s">
        <v>571</v>
      </c>
      <c r="B2166" s="120" t="s">
        <v>51</v>
      </c>
      <c r="C2166" s="120"/>
      <c r="D2166" s="120"/>
      <c r="E2166" s="120"/>
      <c r="F2166" s="120"/>
      <c r="G2166" s="120"/>
      <c r="H2166" s="120"/>
    </row>
    <row r="2167" spans="1:8" ht="34.15" customHeight="1" x14ac:dyDescent="0.35">
      <c r="A2167" s="210" t="s">
        <v>571</v>
      </c>
      <c r="B2167" s="120" t="s">
        <v>331</v>
      </c>
      <c r="C2167" s="120"/>
      <c r="D2167" s="120"/>
      <c r="E2167" s="120"/>
      <c r="F2167" s="120"/>
      <c r="G2167" s="120"/>
      <c r="H2167" s="120"/>
    </row>
    <row r="2170" spans="1:8" ht="26.1" customHeight="1" x14ac:dyDescent="0.35">
      <c r="A2170" s="220" t="s">
        <v>540</v>
      </c>
      <c r="B2170" s="220"/>
      <c r="C2170" s="220"/>
      <c r="D2170" s="220"/>
      <c r="E2170" s="220"/>
      <c r="F2170" s="220"/>
      <c r="G2170" s="220"/>
      <c r="H2170" s="220"/>
    </row>
    <row r="2171" spans="1:8" ht="26.1" customHeight="1" x14ac:dyDescent="0.35">
      <c r="A2171" s="118" t="s">
        <v>75</v>
      </c>
      <c r="B2171" s="118" t="s">
        <v>405</v>
      </c>
    </row>
    <row r="2172" spans="1:8" ht="26.1" customHeight="1" x14ac:dyDescent="0.35">
      <c r="A2172" s="118" t="s">
        <v>27</v>
      </c>
      <c r="B2172" s="118" t="s">
        <v>244</v>
      </c>
    </row>
    <row r="2173" spans="1:8" ht="26.1" customHeight="1" x14ac:dyDescent="0.35">
      <c r="A2173" s="118" t="s">
        <v>34</v>
      </c>
      <c r="B2173" s="118" t="s">
        <v>565</v>
      </c>
    </row>
    <row r="2174" spans="1:8" ht="26.1" customHeight="1" x14ac:dyDescent="0.35">
      <c r="B2174" s="119"/>
      <c r="C2174" s="120">
        <v>1</v>
      </c>
      <c r="D2174" s="120">
        <v>2</v>
      </c>
      <c r="E2174" s="120">
        <v>3</v>
      </c>
      <c r="F2174" s="120">
        <v>4</v>
      </c>
      <c r="G2174" s="120">
        <v>5</v>
      </c>
      <c r="H2174" s="120" t="s">
        <v>76</v>
      </c>
    </row>
    <row r="2175" spans="1:8" ht="34.15" customHeight="1" x14ac:dyDescent="0.35">
      <c r="A2175" s="210" t="s">
        <v>575</v>
      </c>
      <c r="B2175" s="120" t="s">
        <v>351</v>
      </c>
      <c r="C2175" s="120"/>
      <c r="D2175" s="120"/>
      <c r="E2175" s="120"/>
      <c r="F2175" s="120"/>
      <c r="G2175" s="120"/>
      <c r="H2175" s="120"/>
    </row>
    <row r="2176" spans="1:8" ht="34.15" customHeight="1" x14ac:dyDescent="0.35">
      <c r="A2176" s="210" t="s">
        <v>581</v>
      </c>
      <c r="B2176" s="120" t="s">
        <v>22</v>
      </c>
      <c r="C2176" s="120"/>
      <c r="D2176" s="120"/>
      <c r="E2176" s="120"/>
      <c r="F2176" s="120"/>
      <c r="G2176" s="120"/>
      <c r="H2176" s="120"/>
    </row>
    <row r="2179" spans="1:8" ht="26.1" customHeight="1" x14ac:dyDescent="0.35">
      <c r="A2179" s="220" t="s">
        <v>540</v>
      </c>
      <c r="B2179" s="220"/>
      <c r="C2179" s="220"/>
      <c r="D2179" s="220"/>
      <c r="E2179" s="220"/>
      <c r="F2179" s="220"/>
      <c r="G2179" s="220"/>
      <c r="H2179" s="220"/>
    </row>
    <row r="2180" spans="1:8" ht="26.1" customHeight="1" x14ac:dyDescent="0.35">
      <c r="A2180" s="118" t="s">
        <v>75</v>
      </c>
      <c r="B2180" s="118" t="s">
        <v>405</v>
      </c>
    </row>
    <row r="2181" spans="1:8" ht="26.1" customHeight="1" x14ac:dyDescent="0.35">
      <c r="A2181" s="118" t="s">
        <v>27</v>
      </c>
      <c r="B2181" s="118" t="s">
        <v>216</v>
      </c>
    </row>
    <row r="2182" spans="1:8" ht="26.1" customHeight="1" x14ac:dyDescent="0.35">
      <c r="A2182" s="118" t="s">
        <v>34</v>
      </c>
      <c r="B2182" s="118" t="s">
        <v>634</v>
      </c>
    </row>
    <row r="2183" spans="1:8" ht="26.1" customHeight="1" x14ac:dyDescent="0.35">
      <c r="B2183" s="119"/>
      <c r="C2183" s="120">
        <v>1</v>
      </c>
      <c r="D2183" s="120">
        <v>2</v>
      </c>
      <c r="E2183" s="120">
        <v>3</v>
      </c>
      <c r="F2183" s="120">
        <v>4</v>
      </c>
      <c r="G2183" s="120">
        <v>5</v>
      </c>
      <c r="H2183" s="120" t="s">
        <v>76</v>
      </c>
    </row>
    <row r="2184" spans="1:8" ht="34.15" customHeight="1" x14ac:dyDescent="0.35">
      <c r="A2184" s="210" t="s">
        <v>541</v>
      </c>
      <c r="B2184" s="120" t="s">
        <v>360</v>
      </c>
      <c r="C2184" s="120"/>
      <c r="D2184" s="120"/>
      <c r="E2184" s="120"/>
      <c r="F2184" s="120"/>
      <c r="G2184" s="120"/>
      <c r="H2184" s="120"/>
    </row>
    <row r="2185" spans="1:8" ht="34.15" customHeight="1" x14ac:dyDescent="0.35">
      <c r="A2185" s="210" t="s">
        <v>571</v>
      </c>
      <c r="B2185" s="120" t="s">
        <v>51</v>
      </c>
      <c r="C2185" s="120"/>
      <c r="D2185" s="120"/>
      <c r="E2185" s="120"/>
      <c r="F2185" s="120"/>
      <c r="G2185" s="120"/>
      <c r="H2185" s="120"/>
    </row>
    <row r="2188" spans="1:8" ht="26.1" customHeight="1" x14ac:dyDescent="0.35">
      <c r="A2188" s="220" t="s">
        <v>540</v>
      </c>
      <c r="B2188" s="220"/>
      <c r="C2188" s="220"/>
      <c r="D2188" s="220"/>
      <c r="E2188" s="220"/>
      <c r="F2188" s="220"/>
      <c r="G2188" s="220"/>
      <c r="H2188" s="220"/>
    </row>
    <row r="2189" spans="1:8" ht="26.1" customHeight="1" x14ac:dyDescent="0.35">
      <c r="A2189" s="118" t="s">
        <v>75</v>
      </c>
      <c r="B2189" s="118" t="s">
        <v>405</v>
      </c>
    </row>
    <row r="2190" spans="1:8" ht="26.1" customHeight="1" x14ac:dyDescent="0.35">
      <c r="A2190" s="118" t="s">
        <v>27</v>
      </c>
      <c r="B2190" s="118" t="s">
        <v>217</v>
      </c>
    </row>
    <row r="2191" spans="1:8" ht="26.1" customHeight="1" x14ac:dyDescent="0.35">
      <c r="A2191" s="118" t="s">
        <v>34</v>
      </c>
      <c r="B2191" s="118" t="s">
        <v>628</v>
      </c>
    </row>
    <row r="2192" spans="1:8" ht="26.1" customHeight="1" x14ac:dyDescent="0.35">
      <c r="B2192" s="119"/>
      <c r="C2192" s="120">
        <v>1</v>
      </c>
      <c r="D2192" s="120">
        <v>2</v>
      </c>
      <c r="E2192" s="120">
        <v>3</v>
      </c>
      <c r="F2192" s="120">
        <v>4</v>
      </c>
      <c r="G2192" s="120">
        <v>5</v>
      </c>
      <c r="H2192" s="120" t="s">
        <v>76</v>
      </c>
    </row>
    <row r="2193" spans="1:8" ht="34.15" customHeight="1" x14ac:dyDescent="0.35">
      <c r="A2193" s="210" t="s">
        <v>571</v>
      </c>
      <c r="B2193" s="120" t="s">
        <v>331</v>
      </c>
      <c r="C2193" s="120"/>
      <c r="D2193" s="120"/>
      <c r="E2193" s="120"/>
      <c r="F2193" s="120"/>
      <c r="G2193" s="120"/>
      <c r="H2193" s="120"/>
    </row>
    <row r="2194" spans="1:8" ht="34.15" customHeight="1" x14ac:dyDescent="0.35">
      <c r="A2194" s="210" t="s">
        <v>542</v>
      </c>
      <c r="B2194" s="120" t="s">
        <v>380</v>
      </c>
      <c r="C2194" s="120"/>
      <c r="D2194" s="120"/>
      <c r="E2194" s="120"/>
      <c r="F2194" s="120"/>
      <c r="G2194" s="120"/>
      <c r="H2194" s="120"/>
    </row>
    <row r="2197" spans="1:8" ht="26.1" customHeight="1" x14ac:dyDescent="0.35">
      <c r="A2197" s="220" t="s">
        <v>540</v>
      </c>
      <c r="B2197" s="220"/>
      <c r="C2197" s="220"/>
      <c r="D2197" s="220"/>
      <c r="E2197" s="220"/>
      <c r="F2197" s="220"/>
      <c r="G2197" s="220"/>
      <c r="H2197" s="220"/>
    </row>
    <row r="2198" spans="1:8" ht="26.1" customHeight="1" x14ac:dyDescent="0.35">
      <c r="A2198" s="118" t="s">
        <v>75</v>
      </c>
      <c r="B2198" s="118" t="s">
        <v>405</v>
      </c>
    </row>
    <row r="2199" spans="1:8" ht="26.1" customHeight="1" x14ac:dyDescent="0.35">
      <c r="A2199" s="118" t="s">
        <v>27</v>
      </c>
      <c r="B2199" s="118" t="s">
        <v>248</v>
      </c>
    </row>
    <row r="2200" spans="1:8" ht="26.1" customHeight="1" x14ac:dyDescent="0.35">
      <c r="A2200" s="118" t="s">
        <v>34</v>
      </c>
      <c r="B2200" s="118" t="s">
        <v>564</v>
      </c>
    </row>
    <row r="2201" spans="1:8" ht="26.1" customHeight="1" x14ac:dyDescent="0.35">
      <c r="B2201" s="119"/>
      <c r="C2201" s="120">
        <v>1</v>
      </c>
      <c r="D2201" s="120">
        <v>2</v>
      </c>
      <c r="E2201" s="120">
        <v>3</v>
      </c>
      <c r="F2201" s="120">
        <v>4</v>
      </c>
      <c r="G2201" s="120">
        <v>5</v>
      </c>
      <c r="H2201" s="120" t="s">
        <v>76</v>
      </c>
    </row>
    <row r="2202" spans="1:8" ht="34.15" customHeight="1" x14ac:dyDescent="0.35">
      <c r="A2202" s="210" t="s">
        <v>581</v>
      </c>
      <c r="B2202" s="120" t="s">
        <v>22</v>
      </c>
      <c r="C2202" s="120"/>
      <c r="D2202" s="120"/>
      <c r="E2202" s="120"/>
      <c r="F2202" s="120"/>
      <c r="G2202" s="120"/>
      <c r="H2202" s="120"/>
    </row>
    <row r="2203" spans="1:8" ht="34.15" customHeight="1" x14ac:dyDescent="0.35">
      <c r="A2203" s="210" t="s">
        <v>571</v>
      </c>
      <c r="B2203" s="120" t="s">
        <v>51</v>
      </c>
      <c r="C2203" s="120"/>
      <c r="D2203" s="120"/>
      <c r="E2203" s="120"/>
      <c r="F2203" s="120"/>
      <c r="G2203" s="120"/>
      <c r="H2203" s="120"/>
    </row>
    <row r="2206" spans="1:8" ht="26.1" customHeight="1" x14ac:dyDescent="0.35">
      <c r="A2206" s="220" t="s">
        <v>540</v>
      </c>
      <c r="B2206" s="220"/>
      <c r="C2206" s="220"/>
      <c r="D2206" s="220"/>
      <c r="E2206" s="220"/>
      <c r="F2206" s="220"/>
      <c r="G2206" s="220"/>
      <c r="H2206" s="220"/>
    </row>
    <row r="2207" spans="1:8" ht="26.1" customHeight="1" x14ac:dyDescent="0.35">
      <c r="A2207" s="118" t="s">
        <v>75</v>
      </c>
      <c r="B2207" s="118" t="s">
        <v>405</v>
      </c>
    </row>
    <row r="2208" spans="1:8" ht="26.1" customHeight="1" x14ac:dyDescent="0.35">
      <c r="A2208" s="118" t="s">
        <v>27</v>
      </c>
      <c r="B2208" s="118" t="s">
        <v>249</v>
      </c>
    </row>
    <row r="2209" spans="1:8" ht="26.1" customHeight="1" x14ac:dyDescent="0.35">
      <c r="A2209" s="118" t="s">
        <v>34</v>
      </c>
      <c r="B2209" s="118" t="s">
        <v>565</v>
      </c>
    </row>
    <row r="2210" spans="1:8" ht="26.1" customHeight="1" x14ac:dyDescent="0.35">
      <c r="B2210" s="119"/>
      <c r="C2210" s="120">
        <v>1</v>
      </c>
      <c r="D2210" s="120">
        <v>2</v>
      </c>
      <c r="E2210" s="120">
        <v>3</v>
      </c>
      <c r="F2210" s="120">
        <v>4</v>
      </c>
      <c r="G2210" s="120">
        <v>5</v>
      </c>
      <c r="H2210" s="120" t="s">
        <v>76</v>
      </c>
    </row>
    <row r="2211" spans="1:8" ht="34.15" customHeight="1" x14ac:dyDescent="0.35">
      <c r="A2211" s="210" t="s">
        <v>571</v>
      </c>
      <c r="B2211" s="120" t="s">
        <v>331</v>
      </c>
      <c r="C2211" s="120"/>
      <c r="D2211" s="120"/>
      <c r="E2211" s="120"/>
      <c r="F2211" s="120"/>
      <c r="G2211" s="120"/>
      <c r="H2211" s="120"/>
    </row>
    <row r="2212" spans="1:8" ht="34.15" customHeight="1" x14ac:dyDescent="0.35">
      <c r="A2212" s="210" t="s">
        <v>575</v>
      </c>
      <c r="B2212" s="120" t="s">
        <v>351</v>
      </c>
      <c r="C2212" s="120"/>
      <c r="D2212" s="120"/>
      <c r="E2212" s="120"/>
      <c r="F2212" s="120"/>
      <c r="G2212" s="120"/>
      <c r="H2212" s="120"/>
    </row>
    <row r="2215" spans="1:8" ht="26.1" customHeight="1" x14ac:dyDescent="0.35">
      <c r="A2215" s="220" t="s">
        <v>540</v>
      </c>
      <c r="B2215" s="220"/>
      <c r="C2215" s="220"/>
      <c r="D2215" s="220"/>
      <c r="E2215" s="220"/>
      <c r="F2215" s="220"/>
      <c r="G2215" s="220"/>
      <c r="H2215" s="220"/>
    </row>
    <row r="2216" spans="1:8" ht="26.1" customHeight="1" x14ac:dyDescent="0.35">
      <c r="A2216" s="118" t="s">
        <v>75</v>
      </c>
      <c r="B2216" s="118" t="s">
        <v>405</v>
      </c>
    </row>
    <row r="2217" spans="1:8" ht="26.1" customHeight="1" x14ac:dyDescent="0.35">
      <c r="A2217" s="118" t="s">
        <v>27</v>
      </c>
      <c r="B2217" s="118" t="s">
        <v>221</v>
      </c>
    </row>
    <row r="2218" spans="1:8" ht="26.1" customHeight="1" x14ac:dyDescent="0.35">
      <c r="A2218" s="118" t="s">
        <v>34</v>
      </c>
      <c r="B2218" s="118" t="s">
        <v>633</v>
      </c>
    </row>
    <row r="2219" spans="1:8" ht="26.1" customHeight="1" x14ac:dyDescent="0.35">
      <c r="B2219" s="119"/>
      <c r="C2219" s="120">
        <v>1</v>
      </c>
      <c r="D2219" s="120">
        <v>2</v>
      </c>
      <c r="E2219" s="120">
        <v>3</v>
      </c>
      <c r="F2219" s="120">
        <v>4</v>
      </c>
      <c r="G2219" s="120">
        <v>5</v>
      </c>
      <c r="H2219" s="120" t="s">
        <v>76</v>
      </c>
    </row>
    <row r="2220" spans="1:8" ht="34.15" customHeight="1" x14ac:dyDescent="0.35">
      <c r="A2220" s="210" t="s">
        <v>542</v>
      </c>
      <c r="B2220" s="120" t="s">
        <v>380</v>
      </c>
      <c r="C2220" s="120"/>
      <c r="D2220" s="120"/>
      <c r="E2220" s="120"/>
      <c r="F2220" s="120"/>
      <c r="G2220" s="120"/>
      <c r="H2220" s="120"/>
    </row>
    <row r="2221" spans="1:8" ht="34.15" customHeight="1" x14ac:dyDescent="0.35">
      <c r="A2221" s="210" t="s">
        <v>541</v>
      </c>
      <c r="B2221" s="120" t="s">
        <v>360</v>
      </c>
      <c r="C2221" s="120"/>
      <c r="D2221" s="120"/>
      <c r="E2221" s="120"/>
      <c r="F2221" s="120"/>
      <c r="G2221" s="120"/>
      <c r="H2221" s="120"/>
    </row>
    <row r="2224" spans="1:8" ht="26.1" customHeight="1" x14ac:dyDescent="0.35">
      <c r="A2224" s="220" t="s">
        <v>540</v>
      </c>
      <c r="B2224" s="220"/>
      <c r="C2224" s="220"/>
      <c r="D2224" s="220"/>
      <c r="E2224" s="220"/>
      <c r="F2224" s="220"/>
      <c r="G2224" s="220"/>
      <c r="H2224" s="220"/>
    </row>
    <row r="2225" spans="1:8" ht="26.1" customHeight="1" x14ac:dyDescent="0.35">
      <c r="A2225" s="118" t="s">
        <v>75</v>
      </c>
      <c r="B2225" s="118" t="s">
        <v>405</v>
      </c>
    </row>
    <row r="2226" spans="1:8" ht="26.1" customHeight="1" x14ac:dyDescent="0.35">
      <c r="A2226" s="118" t="s">
        <v>27</v>
      </c>
      <c r="B2226" s="118" t="s">
        <v>222</v>
      </c>
    </row>
    <row r="2227" spans="1:8" ht="26.1" customHeight="1" x14ac:dyDescent="0.35">
      <c r="A2227" s="118" t="s">
        <v>34</v>
      </c>
      <c r="B2227" s="118" t="s">
        <v>628</v>
      </c>
    </row>
    <row r="2228" spans="1:8" ht="26.1" customHeight="1" x14ac:dyDescent="0.35">
      <c r="B2228" s="119"/>
      <c r="C2228" s="120">
        <v>1</v>
      </c>
      <c r="D2228" s="120">
        <v>2</v>
      </c>
      <c r="E2228" s="120">
        <v>3</v>
      </c>
      <c r="F2228" s="120">
        <v>4</v>
      </c>
      <c r="G2228" s="120">
        <v>5</v>
      </c>
      <c r="H2228" s="120" t="s">
        <v>76</v>
      </c>
    </row>
    <row r="2229" spans="1:8" ht="34.15" customHeight="1" x14ac:dyDescent="0.35">
      <c r="A2229" s="210" t="s">
        <v>581</v>
      </c>
      <c r="B2229" s="120" t="s">
        <v>22</v>
      </c>
      <c r="C2229" s="120"/>
      <c r="D2229" s="120"/>
      <c r="E2229" s="120"/>
      <c r="F2229" s="120"/>
      <c r="G2229" s="120"/>
      <c r="H2229" s="120"/>
    </row>
    <row r="2230" spans="1:8" ht="34.15" customHeight="1" x14ac:dyDescent="0.35">
      <c r="A2230" s="210" t="s">
        <v>571</v>
      </c>
      <c r="B2230" s="120" t="s">
        <v>331</v>
      </c>
      <c r="C2230" s="120"/>
      <c r="D2230" s="120"/>
      <c r="E2230" s="120"/>
      <c r="F2230" s="120"/>
      <c r="G2230" s="120"/>
      <c r="H2230" s="120"/>
    </row>
    <row r="2233" spans="1:8" ht="26.1" customHeight="1" x14ac:dyDescent="0.35">
      <c r="A2233" s="220" t="s">
        <v>540</v>
      </c>
      <c r="B2233" s="220"/>
      <c r="C2233" s="220"/>
      <c r="D2233" s="220"/>
      <c r="E2233" s="220"/>
      <c r="F2233" s="220"/>
      <c r="G2233" s="220"/>
      <c r="H2233" s="220"/>
    </row>
    <row r="2234" spans="1:8" ht="26.1" customHeight="1" x14ac:dyDescent="0.35">
      <c r="A2234" s="118" t="s">
        <v>75</v>
      </c>
      <c r="B2234" s="118" t="s">
        <v>405</v>
      </c>
    </row>
    <row r="2235" spans="1:8" ht="26.1" customHeight="1" x14ac:dyDescent="0.35">
      <c r="A2235" s="118" t="s">
        <v>27</v>
      </c>
      <c r="B2235" s="118" t="s">
        <v>253</v>
      </c>
    </row>
    <row r="2236" spans="1:8" ht="26.1" customHeight="1" x14ac:dyDescent="0.35">
      <c r="A2236" s="118" t="s">
        <v>34</v>
      </c>
      <c r="B2236" s="118" t="s">
        <v>634</v>
      </c>
    </row>
    <row r="2237" spans="1:8" ht="26.1" customHeight="1" x14ac:dyDescent="0.35">
      <c r="B2237" s="119"/>
      <c r="C2237" s="120">
        <v>1</v>
      </c>
      <c r="D2237" s="120">
        <v>2</v>
      </c>
      <c r="E2237" s="120">
        <v>3</v>
      </c>
      <c r="F2237" s="120">
        <v>4</v>
      </c>
      <c r="G2237" s="120">
        <v>5</v>
      </c>
      <c r="H2237" s="120" t="s">
        <v>76</v>
      </c>
    </row>
    <row r="2238" spans="1:8" ht="34.15" customHeight="1" x14ac:dyDescent="0.35">
      <c r="A2238" s="210" t="s">
        <v>571</v>
      </c>
      <c r="B2238" s="120" t="s">
        <v>51</v>
      </c>
      <c r="C2238" s="120"/>
      <c r="D2238" s="120"/>
      <c r="E2238" s="120"/>
      <c r="F2238" s="120"/>
      <c r="G2238" s="120"/>
      <c r="H2238" s="120"/>
    </row>
    <row r="2239" spans="1:8" ht="34.15" customHeight="1" x14ac:dyDescent="0.35">
      <c r="A2239" s="210" t="s">
        <v>542</v>
      </c>
      <c r="B2239" s="120" t="s">
        <v>380</v>
      </c>
      <c r="C2239" s="120"/>
      <c r="D2239" s="120"/>
      <c r="E2239" s="120"/>
      <c r="F2239" s="120"/>
      <c r="G2239" s="120"/>
      <c r="H2239" s="120"/>
    </row>
    <row r="2242" spans="1:8" ht="26.1" customHeight="1" x14ac:dyDescent="0.35">
      <c r="A2242" s="220" t="s">
        <v>540</v>
      </c>
      <c r="B2242" s="220"/>
      <c r="C2242" s="220"/>
      <c r="D2242" s="220"/>
      <c r="E2242" s="220"/>
      <c r="F2242" s="220"/>
      <c r="G2242" s="220"/>
      <c r="H2242" s="220"/>
    </row>
    <row r="2243" spans="1:8" ht="26.1" customHeight="1" x14ac:dyDescent="0.35">
      <c r="A2243" s="118" t="s">
        <v>75</v>
      </c>
      <c r="B2243" s="118" t="s">
        <v>405</v>
      </c>
    </row>
    <row r="2244" spans="1:8" ht="26.1" customHeight="1" x14ac:dyDescent="0.35">
      <c r="A2244" s="118" t="s">
        <v>27</v>
      </c>
      <c r="B2244" s="118" t="s">
        <v>254</v>
      </c>
    </row>
    <row r="2245" spans="1:8" ht="26.1" customHeight="1" x14ac:dyDescent="0.35">
      <c r="A2245" s="118" t="s">
        <v>34</v>
      </c>
      <c r="B2245" s="118" t="s">
        <v>629</v>
      </c>
    </row>
    <row r="2246" spans="1:8" ht="26.1" customHeight="1" x14ac:dyDescent="0.35">
      <c r="B2246" s="119"/>
      <c r="C2246" s="120">
        <v>1</v>
      </c>
      <c r="D2246" s="120">
        <v>2</v>
      </c>
      <c r="E2246" s="120">
        <v>3</v>
      </c>
      <c r="F2246" s="120">
        <v>4</v>
      </c>
      <c r="G2246" s="120">
        <v>5</v>
      </c>
      <c r="H2246" s="120" t="s">
        <v>76</v>
      </c>
    </row>
    <row r="2247" spans="1:8" ht="34.15" customHeight="1" x14ac:dyDescent="0.35">
      <c r="A2247" s="210" t="s">
        <v>575</v>
      </c>
      <c r="B2247" s="120" t="s">
        <v>351</v>
      </c>
      <c r="C2247" s="120"/>
      <c r="D2247" s="120"/>
      <c r="E2247" s="120"/>
      <c r="F2247" s="120"/>
      <c r="G2247" s="120"/>
      <c r="H2247" s="120"/>
    </row>
    <row r="2248" spans="1:8" ht="34.15" customHeight="1" x14ac:dyDescent="0.35">
      <c r="A2248" s="210" t="s">
        <v>541</v>
      </c>
      <c r="B2248" s="120" t="s">
        <v>360</v>
      </c>
      <c r="C2248" s="120"/>
      <c r="D2248" s="120"/>
      <c r="E2248" s="120"/>
      <c r="F2248" s="120"/>
      <c r="G2248" s="120"/>
      <c r="H2248" s="120"/>
    </row>
    <row r="2251" spans="1:8" ht="26.1" customHeight="1" x14ac:dyDescent="0.35">
      <c r="A2251" s="220" t="s">
        <v>540</v>
      </c>
      <c r="B2251" s="220"/>
      <c r="C2251" s="220"/>
      <c r="D2251" s="220"/>
      <c r="E2251" s="220"/>
      <c r="F2251" s="220"/>
      <c r="G2251" s="220"/>
      <c r="H2251" s="220"/>
    </row>
    <row r="2252" spans="1:8" ht="26.1" customHeight="1" x14ac:dyDescent="0.35">
      <c r="A2252" s="118" t="s">
        <v>75</v>
      </c>
      <c r="B2252" s="118" t="s">
        <v>405</v>
      </c>
    </row>
    <row r="2253" spans="1:8" ht="26.1" customHeight="1" x14ac:dyDescent="0.35">
      <c r="A2253" s="118" t="s">
        <v>27</v>
      </c>
      <c r="B2253" s="118" t="s">
        <v>226</v>
      </c>
    </row>
    <row r="2254" spans="1:8" ht="26.1" customHeight="1" x14ac:dyDescent="0.35">
      <c r="A2254" s="118" t="s">
        <v>34</v>
      </c>
      <c r="B2254" s="118" t="s">
        <v>633</v>
      </c>
    </row>
    <row r="2255" spans="1:8" ht="26.1" customHeight="1" x14ac:dyDescent="0.35">
      <c r="B2255" s="119"/>
      <c r="C2255" s="120">
        <v>1</v>
      </c>
      <c r="D2255" s="120">
        <v>2</v>
      </c>
      <c r="E2255" s="120">
        <v>3</v>
      </c>
      <c r="F2255" s="120">
        <v>4</v>
      </c>
      <c r="G2255" s="120">
        <v>5</v>
      </c>
      <c r="H2255" s="120" t="s">
        <v>76</v>
      </c>
    </row>
    <row r="2256" spans="1:8" ht="34.15" customHeight="1" x14ac:dyDescent="0.35">
      <c r="A2256" s="210" t="s">
        <v>542</v>
      </c>
      <c r="B2256" s="120" t="s">
        <v>380</v>
      </c>
      <c r="C2256" s="120"/>
      <c r="D2256" s="120"/>
      <c r="E2256" s="120"/>
      <c r="F2256" s="120"/>
      <c r="G2256" s="120"/>
      <c r="H2256" s="120"/>
    </row>
    <row r="2257" spans="1:8" ht="34.15" customHeight="1" x14ac:dyDescent="0.35">
      <c r="A2257" s="210" t="s">
        <v>581</v>
      </c>
      <c r="B2257" s="120" t="s">
        <v>22</v>
      </c>
      <c r="C2257" s="120"/>
      <c r="D2257" s="120"/>
      <c r="E2257" s="120"/>
      <c r="F2257" s="120"/>
      <c r="G2257" s="120"/>
      <c r="H2257" s="120"/>
    </row>
    <row r="2260" spans="1:8" ht="26.1" customHeight="1" x14ac:dyDescent="0.35">
      <c r="A2260" s="220" t="s">
        <v>540</v>
      </c>
      <c r="B2260" s="220"/>
      <c r="C2260" s="220"/>
      <c r="D2260" s="220"/>
      <c r="E2260" s="220"/>
      <c r="F2260" s="220"/>
      <c r="G2260" s="220"/>
      <c r="H2260" s="220"/>
    </row>
    <row r="2261" spans="1:8" ht="26.1" customHeight="1" x14ac:dyDescent="0.35">
      <c r="A2261" s="118" t="s">
        <v>75</v>
      </c>
      <c r="B2261" s="118" t="s">
        <v>405</v>
      </c>
    </row>
    <row r="2262" spans="1:8" ht="26.1" customHeight="1" x14ac:dyDescent="0.35">
      <c r="A2262" s="118" t="s">
        <v>27</v>
      </c>
      <c r="B2262" s="118" t="s">
        <v>227</v>
      </c>
    </row>
    <row r="2263" spans="1:8" ht="26.1" customHeight="1" x14ac:dyDescent="0.35">
      <c r="A2263" s="118" t="s">
        <v>34</v>
      </c>
      <c r="B2263" s="118" t="s">
        <v>628</v>
      </c>
    </row>
    <row r="2264" spans="1:8" ht="26.1" customHeight="1" x14ac:dyDescent="0.35">
      <c r="B2264" s="119"/>
      <c r="C2264" s="120">
        <v>1</v>
      </c>
      <c r="D2264" s="120">
        <v>2</v>
      </c>
      <c r="E2264" s="120">
        <v>3</v>
      </c>
      <c r="F2264" s="120">
        <v>4</v>
      </c>
      <c r="G2264" s="120">
        <v>5</v>
      </c>
      <c r="H2264" s="120" t="s">
        <v>76</v>
      </c>
    </row>
    <row r="2265" spans="1:8" ht="34.15" customHeight="1" x14ac:dyDescent="0.35">
      <c r="A2265" s="210" t="s">
        <v>541</v>
      </c>
      <c r="B2265" s="120" t="s">
        <v>360</v>
      </c>
      <c r="C2265" s="120"/>
      <c r="D2265" s="120"/>
      <c r="E2265" s="120"/>
      <c r="F2265" s="120"/>
      <c r="G2265" s="120"/>
      <c r="H2265" s="120"/>
    </row>
    <row r="2266" spans="1:8" ht="34.15" customHeight="1" x14ac:dyDescent="0.35">
      <c r="A2266" s="210" t="s">
        <v>571</v>
      </c>
      <c r="B2266" s="120" t="s">
        <v>331</v>
      </c>
      <c r="C2266" s="120"/>
      <c r="D2266" s="120"/>
      <c r="E2266" s="120"/>
      <c r="F2266" s="120"/>
      <c r="G2266" s="120"/>
      <c r="H2266" s="120"/>
    </row>
    <row r="2269" spans="1:8" ht="26.1" customHeight="1" x14ac:dyDescent="0.35">
      <c r="A2269" s="220" t="s">
        <v>540</v>
      </c>
      <c r="B2269" s="220"/>
      <c r="C2269" s="220"/>
      <c r="D2269" s="220"/>
      <c r="E2269" s="220"/>
      <c r="F2269" s="220"/>
      <c r="G2269" s="220"/>
      <c r="H2269" s="220"/>
    </row>
    <row r="2270" spans="1:8" ht="26.1" customHeight="1" x14ac:dyDescent="0.35">
      <c r="A2270" s="118" t="s">
        <v>75</v>
      </c>
      <c r="B2270" s="118" t="s">
        <v>405</v>
      </c>
    </row>
    <row r="2271" spans="1:8" ht="26.1" customHeight="1" x14ac:dyDescent="0.35">
      <c r="A2271" s="118" t="s">
        <v>27</v>
      </c>
      <c r="B2271" s="118" t="s">
        <v>258</v>
      </c>
    </row>
    <row r="2272" spans="1:8" ht="26.1" customHeight="1" x14ac:dyDescent="0.35">
      <c r="A2272" s="118" t="s">
        <v>34</v>
      </c>
      <c r="B2272" s="118" t="s">
        <v>565</v>
      </c>
    </row>
    <row r="2273" spans="1:8" ht="26.1" customHeight="1" x14ac:dyDescent="0.35">
      <c r="B2273" s="119"/>
      <c r="C2273" s="120">
        <v>1</v>
      </c>
      <c r="D2273" s="120">
        <v>2</v>
      </c>
      <c r="E2273" s="120">
        <v>3</v>
      </c>
      <c r="F2273" s="120">
        <v>4</v>
      </c>
      <c r="G2273" s="120">
        <v>5</v>
      </c>
      <c r="H2273" s="120" t="s">
        <v>76</v>
      </c>
    </row>
    <row r="2274" spans="1:8" ht="34.15" customHeight="1" x14ac:dyDescent="0.35">
      <c r="A2274" s="210" t="s">
        <v>571</v>
      </c>
      <c r="B2274" s="120" t="s">
        <v>51</v>
      </c>
      <c r="C2274" s="120"/>
      <c r="D2274" s="120"/>
      <c r="E2274" s="120"/>
      <c r="F2274" s="120"/>
      <c r="G2274" s="120"/>
      <c r="H2274" s="120"/>
    </row>
    <row r="2275" spans="1:8" ht="34.15" customHeight="1" x14ac:dyDescent="0.35">
      <c r="A2275" s="210" t="s">
        <v>575</v>
      </c>
      <c r="B2275" s="120" t="s">
        <v>351</v>
      </c>
      <c r="C2275" s="120"/>
      <c r="D2275" s="120"/>
      <c r="E2275" s="120"/>
      <c r="F2275" s="120"/>
      <c r="G2275" s="120"/>
      <c r="H2275" s="120"/>
    </row>
    <row r="2278" spans="1:8" ht="26.1" customHeight="1" x14ac:dyDescent="0.35">
      <c r="A2278" s="220" t="s">
        <v>540</v>
      </c>
      <c r="B2278" s="220"/>
      <c r="C2278" s="220"/>
      <c r="D2278" s="220"/>
      <c r="E2278" s="220"/>
      <c r="F2278" s="220"/>
      <c r="G2278" s="220"/>
      <c r="H2278" s="220"/>
    </row>
    <row r="2279" spans="1:8" ht="26.1" customHeight="1" x14ac:dyDescent="0.35">
      <c r="A2279" s="118" t="s">
        <v>75</v>
      </c>
      <c r="B2279" s="118" t="s">
        <v>406</v>
      </c>
    </row>
    <row r="2280" spans="1:8" ht="26.1" customHeight="1" x14ac:dyDescent="0.35">
      <c r="A2280" s="118" t="s">
        <v>27</v>
      </c>
      <c r="B2280" s="118" t="s">
        <v>269</v>
      </c>
    </row>
    <row r="2281" spans="1:8" ht="26.1" customHeight="1" x14ac:dyDescent="0.35">
      <c r="A2281" s="118" t="s">
        <v>34</v>
      </c>
      <c r="B2281" s="118" t="s">
        <v>635</v>
      </c>
    </row>
    <row r="2282" spans="1:8" ht="26.1" customHeight="1" x14ac:dyDescent="0.35">
      <c r="B2282" s="119"/>
      <c r="C2282" s="120">
        <v>1</v>
      </c>
      <c r="D2282" s="120">
        <v>2</v>
      </c>
      <c r="E2282" s="120">
        <v>3</v>
      </c>
      <c r="F2282" s="120">
        <v>4</v>
      </c>
      <c r="G2282" s="120">
        <v>5</v>
      </c>
      <c r="H2282" s="120" t="s">
        <v>76</v>
      </c>
    </row>
    <row r="2283" spans="1:8" ht="34.15" customHeight="1" x14ac:dyDescent="0.35">
      <c r="A2283" s="210" t="s">
        <v>576</v>
      </c>
      <c r="B2283" s="120" t="s">
        <v>411</v>
      </c>
      <c r="C2283" s="120"/>
      <c r="D2283" s="120"/>
      <c r="E2283" s="120"/>
      <c r="F2283" s="120"/>
      <c r="G2283" s="120"/>
      <c r="H2283" s="120"/>
    </row>
    <row r="2284" spans="1:8" ht="34.15" customHeight="1" x14ac:dyDescent="0.35">
      <c r="A2284" s="210" t="s">
        <v>572</v>
      </c>
      <c r="B2284" s="120" t="s">
        <v>341</v>
      </c>
      <c r="C2284" s="120"/>
      <c r="D2284" s="120"/>
      <c r="E2284" s="120"/>
      <c r="F2284" s="120"/>
      <c r="G2284" s="120"/>
      <c r="H2284" s="120"/>
    </row>
    <row r="2287" spans="1:8" ht="26.1" customHeight="1" x14ac:dyDescent="0.35">
      <c r="A2287" s="220" t="s">
        <v>540</v>
      </c>
      <c r="B2287" s="220"/>
      <c r="C2287" s="220"/>
      <c r="D2287" s="220"/>
      <c r="E2287" s="220"/>
      <c r="F2287" s="220"/>
      <c r="G2287" s="220"/>
      <c r="H2287" s="220"/>
    </row>
    <row r="2288" spans="1:8" ht="26.1" customHeight="1" x14ac:dyDescent="0.35">
      <c r="A2288" s="118" t="s">
        <v>75</v>
      </c>
      <c r="B2288" s="118" t="s">
        <v>406</v>
      </c>
    </row>
    <row r="2289" spans="1:8" ht="26.1" customHeight="1" x14ac:dyDescent="0.35">
      <c r="A2289" s="118" t="s">
        <v>27</v>
      </c>
      <c r="B2289" s="118" t="s">
        <v>270</v>
      </c>
    </row>
    <row r="2290" spans="1:8" ht="26.1" customHeight="1" x14ac:dyDescent="0.35">
      <c r="A2290" s="118" t="s">
        <v>34</v>
      </c>
      <c r="B2290" s="118" t="s">
        <v>566</v>
      </c>
    </row>
    <row r="2291" spans="1:8" ht="26.1" customHeight="1" x14ac:dyDescent="0.35">
      <c r="B2291" s="119"/>
      <c r="C2291" s="120">
        <v>1</v>
      </c>
      <c r="D2291" s="120">
        <v>2</v>
      </c>
      <c r="E2291" s="120">
        <v>3</v>
      </c>
      <c r="F2291" s="120">
        <v>4</v>
      </c>
      <c r="G2291" s="120">
        <v>5</v>
      </c>
      <c r="H2291" s="120" t="s">
        <v>76</v>
      </c>
    </row>
    <row r="2292" spans="1:8" ht="34.15" customHeight="1" x14ac:dyDescent="0.35">
      <c r="A2292" s="210" t="s">
        <v>578</v>
      </c>
      <c r="B2292" s="120" t="s">
        <v>53</v>
      </c>
      <c r="C2292" s="120"/>
      <c r="D2292" s="120"/>
      <c r="E2292" s="120"/>
      <c r="F2292" s="120"/>
      <c r="G2292" s="120"/>
      <c r="H2292" s="120"/>
    </row>
    <row r="2293" spans="1:8" ht="34.15" customHeight="1" x14ac:dyDescent="0.35">
      <c r="A2293" s="210" t="s">
        <v>580</v>
      </c>
      <c r="B2293" s="120" t="s">
        <v>391</v>
      </c>
      <c r="C2293" s="120"/>
      <c r="D2293" s="120"/>
      <c r="E2293" s="120"/>
      <c r="F2293" s="120"/>
      <c r="G2293" s="120"/>
      <c r="H2293" s="120"/>
    </row>
    <row r="2296" spans="1:8" ht="26.1" customHeight="1" x14ac:dyDescent="0.35">
      <c r="A2296" s="220" t="s">
        <v>540</v>
      </c>
      <c r="B2296" s="220"/>
      <c r="C2296" s="220"/>
      <c r="D2296" s="220"/>
      <c r="E2296" s="220"/>
      <c r="F2296" s="220"/>
      <c r="G2296" s="220"/>
      <c r="H2296" s="220"/>
    </row>
    <row r="2297" spans="1:8" ht="26.1" customHeight="1" x14ac:dyDescent="0.35">
      <c r="A2297" s="118" t="s">
        <v>75</v>
      </c>
      <c r="B2297" s="118" t="s">
        <v>406</v>
      </c>
    </row>
    <row r="2298" spans="1:8" ht="26.1" customHeight="1" x14ac:dyDescent="0.35">
      <c r="A2298" s="118" t="s">
        <v>27</v>
      </c>
      <c r="B2298" s="118" t="s">
        <v>296</v>
      </c>
    </row>
    <row r="2299" spans="1:8" ht="26.1" customHeight="1" x14ac:dyDescent="0.35">
      <c r="A2299" s="118" t="s">
        <v>34</v>
      </c>
      <c r="B2299" s="118" t="s">
        <v>636</v>
      </c>
    </row>
    <row r="2300" spans="1:8" ht="26.1" customHeight="1" x14ac:dyDescent="0.35">
      <c r="B2300" s="119"/>
      <c r="C2300" s="120">
        <v>1</v>
      </c>
      <c r="D2300" s="120">
        <v>2</v>
      </c>
      <c r="E2300" s="120">
        <v>3</v>
      </c>
      <c r="F2300" s="120">
        <v>4</v>
      </c>
      <c r="G2300" s="120">
        <v>5</v>
      </c>
      <c r="H2300" s="120" t="s">
        <v>76</v>
      </c>
    </row>
    <row r="2301" spans="1:8" ht="34.15" customHeight="1" x14ac:dyDescent="0.35">
      <c r="A2301" s="210" t="s">
        <v>571</v>
      </c>
      <c r="B2301" s="120" t="s">
        <v>395</v>
      </c>
      <c r="C2301" s="120"/>
      <c r="D2301" s="120"/>
      <c r="E2301" s="120"/>
      <c r="F2301" s="120"/>
      <c r="G2301" s="120"/>
      <c r="H2301" s="120"/>
    </row>
    <row r="2302" spans="1:8" ht="34.15" customHeight="1" x14ac:dyDescent="0.35">
      <c r="A2302" s="210" t="s">
        <v>16</v>
      </c>
      <c r="B2302" s="120" t="s">
        <v>55</v>
      </c>
      <c r="C2302" s="120"/>
      <c r="D2302" s="120"/>
      <c r="E2302" s="120"/>
      <c r="F2302" s="120"/>
      <c r="G2302" s="120"/>
      <c r="H2302" s="120"/>
    </row>
    <row r="2305" spans="1:8" ht="26.1" customHeight="1" x14ac:dyDescent="0.35">
      <c r="A2305" s="220" t="s">
        <v>540</v>
      </c>
      <c r="B2305" s="220"/>
      <c r="C2305" s="220"/>
      <c r="D2305" s="220"/>
      <c r="E2305" s="220"/>
      <c r="F2305" s="220"/>
      <c r="G2305" s="220"/>
      <c r="H2305" s="220"/>
    </row>
    <row r="2306" spans="1:8" ht="26.1" customHeight="1" x14ac:dyDescent="0.35">
      <c r="A2306" s="118" t="s">
        <v>75</v>
      </c>
      <c r="B2306" s="118" t="s">
        <v>406</v>
      </c>
    </row>
    <row r="2307" spans="1:8" ht="26.1" customHeight="1" x14ac:dyDescent="0.35">
      <c r="A2307" s="118" t="s">
        <v>27</v>
      </c>
      <c r="B2307" s="118" t="s">
        <v>297</v>
      </c>
    </row>
    <row r="2308" spans="1:8" ht="26.1" customHeight="1" x14ac:dyDescent="0.35">
      <c r="A2308" s="118" t="s">
        <v>34</v>
      </c>
      <c r="B2308" s="118" t="s">
        <v>637</v>
      </c>
    </row>
    <row r="2309" spans="1:8" ht="26.1" customHeight="1" x14ac:dyDescent="0.35">
      <c r="B2309" s="119"/>
      <c r="C2309" s="120">
        <v>1</v>
      </c>
      <c r="D2309" s="120">
        <v>2</v>
      </c>
      <c r="E2309" s="120">
        <v>3</v>
      </c>
      <c r="F2309" s="120">
        <v>4</v>
      </c>
      <c r="G2309" s="120">
        <v>5</v>
      </c>
      <c r="H2309" s="120" t="s">
        <v>76</v>
      </c>
    </row>
    <row r="2310" spans="1:8" ht="34.15" customHeight="1" x14ac:dyDescent="0.35">
      <c r="A2310" s="210" t="s">
        <v>580</v>
      </c>
      <c r="B2310" s="120" t="s">
        <v>391</v>
      </c>
      <c r="C2310" s="120"/>
      <c r="D2310" s="120"/>
      <c r="E2310" s="120"/>
      <c r="F2310" s="120"/>
      <c r="G2310" s="120"/>
      <c r="H2310" s="120"/>
    </row>
    <row r="2311" spans="1:8" ht="34.15" customHeight="1" x14ac:dyDescent="0.35">
      <c r="A2311" s="210" t="s">
        <v>576</v>
      </c>
      <c r="B2311" s="120" t="s">
        <v>411</v>
      </c>
      <c r="C2311" s="120"/>
      <c r="D2311" s="120"/>
      <c r="E2311" s="120"/>
      <c r="F2311" s="120"/>
      <c r="G2311" s="120"/>
      <c r="H2311" s="120"/>
    </row>
    <row r="2314" spans="1:8" ht="26.1" customHeight="1" x14ac:dyDescent="0.35">
      <c r="A2314" s="220" t="s">
        <v>540</v>
      </c>
      <c r="B2314" s="220"/>
      <c r="C2314" s="220"/>
      <c r="D2314" s="220"/>
      <c r="E2314" s="220"/>
      <c r="F2314" s="220"/>
      <c r="G2314" s="220"/>
      <c r="H2314" s="220"/>
    </row>
    <row r="2315" spans="1:8" ht="26.1" customHeight="1" x14ac:dyDescent="0.35">
      <c r="A2315" s="118" t="s">
        <v>75</v>
      </c>
      <c r="B2315" s="118" t="s">
        <v>406</v>
      </c>
    </row>
    <row r="2316" spans="1:8" ht="26.1" customHeight="1" x14ac:dyDescent="0.35">
      <c r="A2316" s="118" t="s">
        <v>27</v>
      </c>
      <c r="B2316" s="118" t="s">
        <v>274</v>
      </c>
    </row>
    <row r="2317" spans="1:8" ht="26.1" customHeight="1" x14ac:dyDescent="0.35">
      <c r="A2317" s="118" t="s">
        <v>34</v>
      </c>
      <c r="B2317" s="118" t="s">
        <v>638</v>
      </c>
    </row>
    <row r="2318" spans="1:8" ht="26.1" customHeight="1" x14ac:dyDescent="0.35">
      <c r="B2318" s="119"/>
      <c r="C2318" s="120">
        <v>1</v>
      </c>
      <c r="D2318" s="120">
        <v>2</v>
      </c>
      <c r="E2318" s="120">
        <v>3</v>
      </c>
      <c r="F2318" s="120">
        <v>4</v>
      </c>
      <c r="G2318" s="120">
        <v>5</v>
      </c>
      <c r="H2318" s="120" t="s">
        <v>76</v>
      </c>
    </row>
    <row r="2319" spans="1:8" ht="34.15" customHeight="1" x14ac:dyDescent="0.35">
      <c r="A2319" s="210" t="s">
        <v>572</v>
      </c>
      <c r="B2319" s="120" t="s">
        <v>341</v>
      </c>
      <c r="C2319" s="120"/>
      <c r="D2319" s="120"/>
      <c r="E2319" s="120"/>
      <c r="F2319" s="120"/>
      <c r="G2319" s="120"/>
      <c r="H2319" s="120"/>
    </row>
    <row r="2320" spans="1:8" ht="34.15" customHeight="1" x14ac:dyDescent="0.35">
      <c r="A2320" s="210" t="s">
        <v>571</v>
      </c>
      <c r="B2320" s="120" t="s">
        <v>395</v>
      </c>
      <c r="C2320" s="120"/>
      <c r="D2320" s="120"/>
      <c r="E2320" s="120"/>
      <c r="F2320" s="120"/>
      <c r="G2320" s="120"/>
      <c r="H2320" s="120"/>
    </row>
    <row r="2323" spans="1:8" ht="26.1" customHeight="1" x14ac:dyDescent="0.35">
      <c r="A2323" s="220" t="s">
        <v>540</v>
      </c>
      <c r="B2323" s="220"/>
      <c r="C2323" s="220"/>
      <c r="D2323" s="220"/>
      <c r="E2323" s="220"/>
      <c r="F2323" s="220"/>
      <c r="G2323" s="220"/>
      <c r="H2323" s="220"/>
    </row>
    <row r="2324" spans="1:8" ht="26.1" customHeight="1" x14ac:dyDescent="0.35">
      <c r="A2324" s="118" t="s">
        <v>75</v>
      </c>
      <c r="B2324" s="118" t="s">
        <v>406</v>
      </c>
    </row>
    <row r="2325" spans="1:8" ht="26.1" customHeight="1" x14ac:dyDescent="0.35">
      <c r="A2325" s="118" t="s">
        <v>27</v>
      </c>
      <c r="B2325" s="118" t="s">
        <v>275</v>
      </c>
    </row>
    <row r="2326" spans="1:8" ht="26.1" customHeight="1" x14ac:dyDescent="0.35">
      <c r="A2326" s="118" t="s">
        <v>34</v>
      </c>
      <c r="B2326" s="118" t="s">
        <v>639</v>
      </c>
    </row>
    <row r="2327" spans="1:8" ht="26.1" customHeight="1" x14ac:dyDescent="0.35">
      <c r="B2327" s="119"/>
      <c r="C2327" s="120">
        <v>1</v>
      </c>
      <c r="D2327" s="120">
        <v>2</v>
      </c>
      <c r="E2327" s="120">
        <v>3</v>
      </c>
      <c r="F2327" s="120">
        <v>4</v>
      </c>
      <c r="G2327" s="120">
        <v>5</v>
      </c>
      <c r="H2327" s="120" t="s">
        <v>76</v>
      </c>
    </row>
    <row r="2328" spans="1:8" ht="34.15" customHeight="1" x14ac:dyDescent="0.35">
      <c r="A2328" s="210" t="s">
        <v>16</v>
      </c>
      <c r="B2328" s="120" t="s">
        <v>55</v>
      </c>
      <c r="C2328" s="120"/>
      <c r="D2328" s="120"/>
      <c r="E2328" s="120"/>
      <c r="F2328" s="120"/>
      <c r="G2328" s="120"/>
      <c r="H2328" s="120"/>
    </row>
    <row r="2329" spans="1:8" ht="34.15" customHeight="1" x14ac:dyDescent="0.35">
      <c r="A2329" s="210" t="s">
        <v>578</v>
      </c>
      <c r="B2329" s="120" t="s">
        <v>53</v>
      </c>
      <c r="C2329" s="120"/>
      <c r="D2329" s="120"/>
      <c r="E2329" s="120"/>
      <c r="F2329" s="120"/>
      <c r="G2329" s="120"/>
      <c r="H2329" s="120"/>
    </row>
    <row r="2332" spans="1:8" ht="26.1" customHeight="1" x14ac:dyDescent="0.35">
      <c r="A2332" s="220" t="s">
        <v>540</v>
      </c>
      <c r="B2332" s="220"/>
      <c r="C2332" s="220"/>
      <c r="D2332" s="220"/>
      <c r="E2332" s="220"/>
      <c r="F2332" s="220"/>
      <c r="G2332" s="220"/>
      <c r="H2332" s="220"/>
    </row>
    <row r="2333" spans="1:8" ht="26.1" customHeight="1" x14ac:dyDescent="0.35">
      <c r="A2333" s="118" t="s">
        <v>75</v>
      </c>
      <c r="B2333" s="118" t="s">
        <v>406</v>
      </c>
    </row>
    <row r="2334" spans="1:8" ht="26.1" customHeight="1" x14ac:dyDescent="0.35">
      <c r="A2334" s="118" t="s">
        <v>27</v>
      </c>
      <c r="B2334" s="118" t="s">
        <v>301</v>
      </c>
    </row>
    <row r="2335" spans="1:8" ht="26.1" customHeight="1" x14ac:dyDescent="0.35">
      <c r="A2335" s="118" t="s">
        <v>34</v>
      </c>
      <c r="B2335" s="118" t="s">
        <v>636</v>
      </c>
    </row>
    <row r="2336" spans="1:8" ht="26.1" customHeight="1" x14ac:dyDescent="0.35">
      <c r="B2336" s="119"/>
      <c r="C2336" s="120">
        <v>1</v>
      </c>
      <c r="D2336" s="120">
        <v>2</v>
      </c>
      <c r="E2336" s="120">
        <v>3</v>
      </c>
      <c r="F2336" s="120">
        <v>4</v>
      </c>
      <c r="G2336" s="120">
        <v>5</v>
      </c>
      <c r="H2336" s="120" t="s">
        <v>76</v>
      </c>
    </row>
    <row r="2337" spans="1:8" ht="34.15" customHeight="1" x14ac:dyDescent="0.35">
      <c r="A2337" s="210" t="s">
        <v>576</v>
      </c>
      <c r="B2337" s="120" t="s">
        <v>411</v>
      </c>
      <c r="C2337" s="120"/>
      <c r="D2337" s="120"/>
      <c r="E2337" s="120"/>
      <c r="F2337" s="120"/>
      <c r="G2337" s="120"/>
      <c r="H2337" s="120"/>
    </row>
    <row r="2338" spans="1:8" ht="34.15" customHeight="1" x14ac:dyDescent="0.35">
      <c r="A2338" s="210" t="s">
        <v>571</v>
      </c>
      <c r="B2338" s="120" t="s">
        <v>395</v>
      </c>
      <c r="C2338" s="120"/>
      <c r="D2338" s="120"/>
      <c r="E2338" s="120"/>
      <c r="F2338" s="120"/>
      <c r="G2338" s="120"/>
      <c r="H2338" s="120"/>
    </row>
    <row r="2341" spans="1:8" ht="26.1" customHeight="1" x14ac:dyDescent="0.35">
      <c r="A2341" s="220" t="s">
        <v>540</v>
      </c>
      <c r="B2341" s="220"/>
      <c r="C2341" s="220"/>
      <c r="D2341" s="220"/>
      <c r="E2341" s="220"/>
      <c r="F2341" s="220"/>
      <c r="G2341" s="220"/>
      <c r="H2341" s="220"/>
    </row>
    <row r="2342" spans="1:8" ht="26.1" customHeight="1" x14ac:dyDescent="0.35">
      <c r="A2342" s="118" t="s">
        <v>75</v>
      </c>
      <c r="B2342" s="118" t="s">
        <v>406</v>
      </c>
    </row>
    <row r="2343" spans="1:8" ht="26.1" customHeight="1" x14ac:dyDescent="0.35">
      <c r="A2343" s="118" t="s">
        <v>27</v>
      </c>
      <c r="B2343" s="118" t="s">
        <v>302</v>
      </c>
    </row>
    <row r="2344" spans="1:8" ht="26.1" customHeight="1" x14ac:dyDescent="0.35">
      <c r="A2344" s="118" t="s">
        <v>34</v>
      </c>
      <c r="B2344" s="118" t="s">
        <v>637</v>
      </c>
    </row>
    <row r="2345" spans="1:8" ht="26.1" customHeight="1" x14ac:dyDescent="0.35">
      <c r="B2345" s="119"/>
      <c r="C2345" s="120">
        <v>1</v>
      </c>
      <c r="D2345" s="120">
        <v>2</v>
      </c>
      <c r="E2345" s="120">
        <v>3</v>
      </c>
      <c r="F2345" s="120">
        <v>4</v>
      </c>
      <c r="G2345" s="120">
        <v>5</v>
      </c>
      <c r="H2345" s="120" t="s">
        <v>76</v>
      </c>
    </row>
    <row r="2346" spans="1:8" ht="34.15" customHeight="1" x14ac:dyDescent="0.35">
      <c r="A2346" s="210" t="s">
        <v>16</v>
      </c>
      <c r="B2346" s="120" t="s">
        <v>55</v>
      </c>
      <c r="C2346" s="120"/>
      <c r="D2346" s="120"/>
      <c r="E2346" s="120"/>
      <c r="F2346" s="120"/>
      <c r="G2346" s="120"/>
      <c r="H2346" s="120"/>
    </row>
    <row r="2347" spans="1:8" ht="34.15" customHeight="1" x14ac:dyDescent="0.35">
      <c r="A2347" s="210" t="s">
        <v>580</v>
      </c>
      <c r="B2347" s="120" t="s">
        <v>391</v>
      </c>
      <c r="C2347" s="120"/>
      <c r="D2347" s="120"/>
      <c r="E2347" s="120"/>
      <c r="F2347" s="120"/>
      <c r="G2347" s="120"/>
      <c r="H2347" s="120"/>
    </row>
    <row r="2350" spans="1:8" ht="26.1" customHeight="1" x14ac:dyDescent="0.35">
      <c r="A2350" s="220" t="s">
        <v>540</v>
      </c>
      <c r="B2350" s="220"/>
      <c r="C2350" s="220"/>
      <c r="D2350" s="220"/>
      <c r="E2350" s="220"/>
      <c r="F2350" s="220"/>
      <c r="G2350" s="220"/>
      <c r="H2350" s="220"/>
    </row>
    <row r="2351" spans="1:8" ht="26.1" customHeight="1" x14ac:dyDescent="0.35">
      <c r="A2351" s="118" t="s">
        <v>75</v>
      </c>
      <c r="B2351" s="118" t="s">
        <v>406</v>
      </c>
    </row>
    <row r="2352" spans="1:8" ht="26.1" customHeight="1" x14ac:dyDescent="0.35">
      <c r="A2352" s="118" t="s">
        <v>27</v>
      </c>
      <c r="B2352" s="118" t="s">
        <v>279</v>
      </c>
    </row>
    <row r="2353" spans="1:8" ht="26.1" customHeight="1" x14ac:dyDescent="0.35">
      <c r="A2353" s="118" t="s">
        <v>34</v>
      </c>
      <c r="B2353" s="118" t="s">
        <v>635</v>
      </c>
    </row>
    <row r="2354" spans="1:8" ht="26.1" customHeight="1" x14ac:dyDescent="0.35">
      <c r="B2354" s="119"/>
      <c r="C2354" s="120">
        <v>1</v>
      </c>
      <c r="D2354" s="120">
        <v>2</v>
      </c>
      <c r="E2354" s="120">
        <v>3</v>
      </c>
      <c r="F2354" s="120">
        <v>4</v>
      </c>
      <c r="G2354" s="120">
        <v>5</v>
      </c>
      <c r="H2354" s="120" t="s">
        <v>76</v>
      </c>
    </row>
    <row r="2355" spans="1:8" ht="34.15" customHeight="1" x14ac:dyDescent="0.35">
      <c r="A2355" s="210" t="s">
        <v>578</v>
      </c>
      <c r="B2355" s="120" t="s">
        <v>53</v>
      </c>
      <c r="C2355" s="120"/>
      <c r="D2355" s="120"/>
      <c r="E2355" s="120"/>
      <c r="F2355" s="120"/>
      <c r="G2355" s="120"/>
      <c r="H2355" s="120"/>
    </row>
    <row r="2356" spans="1:8" ht="34.15" customHeight="1" x14ac:dyDescent="0.35">
      <c r="A2356" s="210" t="s">
        <v>572</v>
      </c>
      <c r="B2356" s="120" t="s">
        <v>341</v>
      </c>
      <c r="C2356" s="120"/>
      <c r="D2356" s="120"/>
      <c r="E2356" s="120"/>
      <c r="F2356" s="120"/>
      <c r="G2356" s="120"/>
      <c r="H2356" s="120"/>
    </row>
    <row r="2359" spans="1:8" ht="26.1" customHeight="1" x14ac:dyDescent="0.35">
      <c r="A2359" s="220" t="s">
        <v>540</v>
      </c>
      <c r="B2359" s="220"/>
      <c r="C2359" s="220"/>
      <c r="D2359" s="220"/>
      <c r="E2359" s="220"/>
      <c r="F2359" s="220"/>
      <c r="G2359" s="220"/>
      <c r="H2359" s="220"/>
    </row>
    <row r="2360" spans="1:8" ht="26.1" customHeight="1" x14ac:dyDescent="0.35">
      <c r="A2360" s="118" t="s">
        <v>75</v>
      </c>
      <c r="B2360" s="118" t="s">
        <v>406</v>
      </c>
    </row>
    <row r="2361" spans="1:8" ht="26.1" customHeight="1" x14ac:dyDescent="0.35">
      <c r="A2361" s="118" t="s">
        <v>27</v>
      </c>
      <c r="B2361" s="118" t="s">
        <v>280</v>
      </c>
    </row>
    <row r="2362" spans="1:8" ht="26.1" customHeight="1" x14ac:dyDescent="0.35">
      <c r="A2362" s="118" t="s">
        <v>34</v>
      </c>
      <c r="B2362" s="118" t="s">
        <v>639</v>
      </c>
    </row>
    <row r="2363" spans="1:8" ht="26.1" customHeight="1" x14ac:dyDescent="0.35">
      <c r="B2363" s="119"/>
      <c r="C2363" s="120">
        <v>1</v>
      </c>
      <c r="D2363" s="120">
        <v>2</v>
      </c>
      <c r="E2363" s="120">
        <v>3</v>
      </c>
      <c r="F2363" s="120">
        <v>4</v>
      </c>
      <c r="G2363" s="120">
        <v>5</v>
      </c>
      <c r="H2363" s="120" t="s">
        <v>76</v>
      </c>
    </row>
    <row r="2364" spans="1:8" ht="34.15" customHeight="1" x14ac:dyDescent="0.35">
      <c r="A2364" s="210" t="s">
        <v>576</v>
      </c>
      <c r="B2364" s="120" t="s">
        <v>411</v>
      </c>
      <c r="C2364" s="120"/>
      <c r="D2364" s="120"/>
      <c r="E2364" s="120"/>
      <c r="F2364" s="120"/>
      <c r="G2364" s="120"/>
      <c r="H2364" s="120"/>
    </row>
    <row r="2365" spans="1:8" ht="34.15" customHeight="1" x14ac:dyDescent="0.35">
      <c r="A2365" s="210" t="s">
        <v>16</v>
      </c>
      <c r="B2365" s="120" t="s">
        <v>55</v>
      </c>
      <c r="C2365" s="120"/>
      <c r="D2365" s="120"/>
      <c r="E2365" s="120"/>
      <c r="F2365" s="120"/>
      <c r="G2365" s="120"/>
      <c r="H2365" s="120"/>
    </row>
    <row r="2368" spans="1:8" ht="26.1" customHeight="1" x14ac:dyDescent="0.35">
      <c r="A2368" s="220" t="s">
        <v>540</v>
      </c>
      <c r="B2368" s="220"/>
      <c r="C2368" s="220"/>
      <c r="D2368" s="220"/>
      <c r="E2368" s="220"/>
      <c r="F2368" s="220"/>
      <c r="G2368" s="220"/>
      <c r="H2368" s="220"/>
    </row>
    <row r="2369" spans="1:8" ht="26.1" customHeight="1" x14ac:dyDescent="0.35">
      <c r="A2369" s="118" t="s">
        <v>75</v>
      </c>
      <c r="B2369" s="118" t="s">
        <v>406</v>
      </c>
    </row>
    <row r="2370" spans="1:8" ht="26.1" customHeight="1" x14ac:dyDescent="0.35">
      <c r="A2370" s="118" t="s">
        <v>27</v>
      </c>
      <c r="B2370" s="118" t="s">
        <v>306</v>
      </c>
    </row>
    <row r="2371" spans="1:8" ht="26.1" customHeight="1" x14ac:dyDescent="0.35">
      <c r="A2371" s="118" t="s">
        <v>34</v>
      </c>
      <c r="B2371" s="118" t="s">
        <v>638</v>
      </c>
    </row>
    <row r="2372" spans="1:8" ht="26.1" customHeight="1" x14ac:dyDescent="0.35">
      <c r="B2372" s="119"/>
      <c r="C2372" s="120">
        <v>1</v>
      </c>
      <c r="D2372" s="120">
        <v>2</v>
      </c>
      <c r="E2372" s="120">
        <v>3</v>
      </c>
      <c r="F2372" s="120">
        <v>4</v>
      </c>
      <c r="G2372" s="120">
        <v>5</v>
      </c>
      <c r="H2372" s="120" t="s">
        <v>76</v>
      </c>
    </row>
    <row r="2373" spans="1:8" ht="34.15" customHeight="1" x14ac:dyDescent="0.35">
      <c r="A2373" s="210" t="s">
        <v>571</v>
      </c>
      <c r="B2373" s="120" t="s">
        <v>395</v>
      </c>
      <c r="C2373" s="120"/>
      <c r="D2373" s="120"/>
      <c r="E2373" s="120"/>
      <c r="F2373" s="120"/>
      <c r="G2373" s="120"/>
      <c r="H2373" s="120"/>
    </row>
    <row r="2374" spans="1:8" ht="34.15" customHeight="1" x14ac:dyDescent="0.35">
      <c r="A2374" s="210" t="s">
        <v>578</v>
      </c>
      <c r="B2374" s="120" t="s">
        <v>53</v>
      </c>
      <c r="C2374" s="120"/>
      <c r="D2374" s="120"/>
      <c r="E2374" s="120"/>
      <c r="F2374" s="120"/>
      <c r="G2374" s="120"/>
      <c r="H2374" s="120"/>
    </row>
    <row r="2377" spans="1:8" ht="26.1" customHeight="1" x14ac:dyDescent="0.35">
      <c r="A2377" s="220" t="s">
        <v>540</v>
      </c>
      <c r="B2377" s="220"/>
      <c r="C2377" s="220"/>
      <c r="D2377" s="220"/>
      <c r="E2377" s="220"/>
      <c r="F2377" s="220"/>
      <c r="G2377" s="220"/>
      <c r="H2377" s="220"/>
    </row>
    <row r="2378" spans="1:8" ht="26.1" customHeight="1" x14ac:dyDescent="0.35">
      <c r="A2378" s="118" t="s">
        <v>75</v>
      </c>
      <c r="B2378" s="118" t="s">
        <v>406</v>
      </c>
    </row>
    <row r="2379" spans="1:8" ht="26.1" customHeight="1" x14ac:dyDescent="0.35">
      <c r="A2379" s="118" t="s">
        <v>27</v>
      </c>
      <c r="B2379" s="118" t="s">
        <v>307</v>
      </c>
    </row>
    <row r="2380" spans="1:8" ht="26.1" customHeight="1" x14ac:dyDescent="0.35">
      <c r="A2380" s="118" t="s">
        <v>34</v>
      </c>
      <c r="B2380" s="118" t="s">
        <v>566</v>
      </c>
    </row>
    <row r="2381" spans="1:8" ht="26.1" customHeight="1" x14ac:dyDescent="0.35">
      <c r="B2381" s="119"/>
      <c r="C2381" s="120">
        <v>1</v>
      </c>
      <c r="D2381" s="120">
        <v>2</v>
      </c>
      <c r="E2381" s="120">
        <v>3</v>
      </c>
      <c r="F2381" s="120">
        <v>4</v>
      </c>
      <c r="G2381" s="120">
        <v>5</v>
      </c>
      <c r="H2381" s="120" t="s">
        <v>76</v>
      </c>
    </row>
    <row r="2382" spans="1:8" ht="34.15" customHeight="1" x14ac:dyDescent="0.35">
      <c r="A2382" s="210" t="s">
        <v>580</v>
      </c>
      <c r="B2382" s="120" t="s">
        <v>391</v>
      </c>
      <c r="C2382" s="120"/>
      <c r="D2382" s="120"/>
      <c r="E2382" s="120"/>
      <c r="F2382" s="120"/>
      <c r="G2382" s="120"/>
      <c r="H2382" s="120"/>
    </row>
    <row r="2383" spans="1:8" ht="34.15" customHeight="1" x14ac:dyDescent="0.35">
      <c r="A2383" s="210" t="s">
        <v>572</v>
      </c>
      <c r="B2383" s="120" t="s">
        <v>341</v>
      </c>
      <c r="C2383" s="120"/>
      <c r="D2383" s="120"/>
      <c r="E2383" s="120"/>
      <c r="F2383" s="120"/>
      <c r="G2383" s="120"/>
      <c r="H2383" s="120"/>
    </row>
    <row r="2386" spans="1:8" ht="26.1" customHeight="1" x14ac:dyDescent="0.35">
      <c r="A2386" s="220" t="s">
        <v>540</v>
      </c>
      <c r="B2386" s="220"/>
      <c r="C2386" s="220"/>
      <c r="D2386" s="220"/>
      <c r="E2386" s="220"/>
      <c r="F2386" s="220"/>
      <c r="G2386" s="220"/>
      <c r="H2386" s="220"/>
    </row>
    <row r="2387" spans="1:8" ht="26.1" customHeight="1" x14ac:dyDescent="0.35">
      <c r="A2387" s="118" t="s">
        <v>75</v>
      </c>
      <c r="B2387" s="118" t="s">
        <v>406</v>
      </c>
    </row>
    <row r="2388" spans="1:8" ht="26.1" customHeight="1" x14ac:dyDescent="0.35">
      <c r="A2388" s="118" t="s">
        <v>27</v>
      </c>
      <c r="B2388" s="118" t="s">
        <v>284</v>
      </c>
    </row>
    <row r="2389" spans="1:8" ht="26.1" customHeight="1" x14ac:dyDescent="0.35">
      <c r="A2389" s="118" t="s">
        <v>34</v>
      </c>
      <c r="B2389" s="118" t="s">
        <v>635</v>
      </c>
    </row>
    <row r="2390" spans="1:8" ht="26.1" customHeight="1" x14ac:dyDescent="0.35">
      <c r="B2390" s="119"/>
      <c r="C2390" s="120">
        <v>1</v>
      </c>
      <c r="D2390" s="120">
        <v>2</v>
      </c>
      <c r="E2390" s="120">
        <v>3</v>
      </c>
      <c r="F2390" s="120">
        <v>4</v>
      </c>
      <c r="G2390" s="120">
        <v>5</v>
      </c>
      <c r="H2390" s="120" t="s">
        <v>76</v>
      </c>
    </row>
    <row r="2391" spans="1:8" ht="34.15" customHeight="1" x14ac:dyDescent="0.35">
      <c r="A2391" s="210" t="s">
        <v>578</v>
      </c>
      <c r="B2391" s="120" t="s">
        <v>53</v>
      </c>
      <c r="C2391" s="120"/>
      <c r="D2391" s="120"/>
      <c r="E2391" s="120"/>
      <c r="F2391" s="120"/>
      <c r="G2391" s="120"/>
      <c r="H2391" s="120"/>
    </row>
    <row r="2392" spans="1:8" ht="34.15" customHeight="1" x14ac:dyDescent="0.35">
      <c r="A2392" s="210" t="s">
        <v>576</v>
      </c>
      <c r="B2392" s="120" t="s">
        <v>411</v>
      </c>
      <c r="C2392" s="120"/>
      <c r="D2392" s="120"/>
      <c r="E2392" s="120"/>
      <c r="F2392" s="120"/>
      <c r="G2392" s="120"/>
      <c r="H2392" s="120"/>
    </row>
    <row r="2395" spans="1:8" ht="26.1" customHeight="1" x14ac:dyDescent="0.35">
      <c r="A2395" s="220" t="s">
        <v>540</v>
      </c>
      <c r="B2395" s="220"/>
      <c r="C2395" s="220"/>
      <c r="D2395" s="220"/>
      <c r="E2395" s="220"/>
      <c r="F2395" s="220"/>
      <c r="G2395" s="220"/>
      <c r="H2395" s="220"/>
    </row>
    <row r="2396" spans="1:8" ht="26.1" customHeight="1" x14ac:dyDescent="0.35">
      <c r="A2396" s="118" t="s">
        <v>75</v>
      </c>
      <c r="B2396" s="118" t="s">
        <v>406</v>
      </c>
    </row>
    <row r="2397" spans="1:8" ht="26.1" customHeight="1" x14ac:dyDescent="0.35">
      <c r="A2397" s="118" t="s">
        <v>27</v>
      </c>
      <c r="B2397" s="118" t="s">
        <v>285</v>
      </c>
    </row>
    <row r="2398" spans="1:8" ht="26.1" customHeight="1" x14ac:dyDescent="0.35">
      <c r="A2398" s="118" t="s">
        <v>34</v>
      </c>
      <c r="B2398" s="118" t="s">
        <v>639</v>
      </c>
    </row>
    <row r="2399" spans="1:8" ht="26.1" customHeight="1" x14ac:dyDescent="0.35">
      <c r="B2399" s="119"/>
      <c r="C2399" s="120">
        <v>1</v>
      </c>
      <c r="D2399" s="120">
        <v>2</v>
      </c>
      <c r="E2399" s="120">
        <v>3</v>
      </c>
      <c r="F2399" s="120">
        <v>4</v>
      </c>
      <c r="G2399" s="120">
        <v>5</v>
      </c>
      <c r="H2399" s="120" t="s">
        <v>76</v>
      </c>
    </row>
    <row r="2400" spans="1:8" ht="34.15" customHeight="1" x14ac:dyDescent="0.35">
      <c r="A2400" s="210" t="s">
        <v>572</v>
      </c>
      <c r="B2400" s="120" t="s">
        <v>341</v>
      </c>
      <c r="C2400" s="120"/>
      <c r="D2400" s="120"/>
      <c r="E2400" s="120"/>
      <c r="F2400" s="120"/>
      <c r="G2400" s="120"/>
      <c r="H2400" s="120"/>
    </row>
    <row r="2401" spans="1:8" ht="34.15" customHeight="1" x14ac:dyDescent="0.35">
      <c r="A2401" s="210" t="s">
        <v>16</v>
      </c>
      <c r="B2401" s="120" t="s">
        <v>55</v>
      </c>
      <c r="C2401" s="120"/>
      <c r="D2401" s="120"/>
      <c r="E2401" s="120"/>
      <c r="F2401" s="120"/>
      <c r="G2401" s="120"/>
      <c r="H2401" s="120"/>
    </row>
    <row r="2404" spans="1:8" ht="26.1" customHeight="1" x14ac:dyDescent="0.35">
      <c r="A2404" s="220" t="s">
        <v>540</v>
      </c>
      <c r="B2404" s="220"/>
      <c r="C2404" s="220"/>
      <c r="D2404" s="220"/>
      <c r="E2404" s="220"/>
      <c r="F2404" s="220"/>
      <c r="G2404" s="220"/>
      <c r="H2404" s="220"/>
    </row>
    <row r="2405" spans="1:8" ht="26.1" customHeight="1" x14ac:dyDescent="0.35">
      <c r="A2405" s="118" t="s">
        <v>75</v>
      </c>
      <c r="B2405" s="118" t="s">
        <v>406</v>
      </c>
    </row>
    <row r="2406" spans="1:8" ht="26.1" customHeight="1" x14ac:dyDescent="0.35">
      <c r="A2406" s="118" t="s">
        <v>27</v>
      </c>
      <c r="B2406" s="118" t="s">
        <v>311</v>
      </c>
    </row>
    <row r="2407" spans="1:8" ht="26.1" customHeight="1" x14ac:dyDescent="0.35">
      <c r="A2407" s="118" t="s">
        <v>34</v>
      </c>
      <c r="B2407" s="118" t="s">
        <v>637</v>
      </c>
    </row>
    <row r="2408" spans="1:8" ht="26.1" customHeight="1" x14ac:dyDescent="0.35">
      <c r="B2408" s="119"/>
      <c r="C2408" s="120">
        <v>1</v>
      </c>
      <c r="D2408" s="120">
        <v>2</v>
      </c>
      <c r="E2408" s="120">
        <v>3</v>
      </c>
      <c r="F2408" s="120">
        <v>4</v>
      </c>
      <c r="G2408" s="120">
        <v>5</v>
      </c>
      <c r="H2408" s="120" t="s">
        <v>76</v>
      </c>
    </row>
    <row r="2409" spans="1:8" ht="34.15" customHeight="1" x14ac:dyDescent="0.35">
      <c r="A2409" s="210" t="s">
        <v>571</v>
      </c>
      <c r="B2409" s="120" t="s">
        <v>395</v>
      </c>
      <c r="C2409" s="120"/>
      <c r="D2409" s="120"/>
      <c r="E2409" s="120"/>
      <c r="F2409" s="120"/>
      <c r="G2409" s="120"/>
      <c r="H2409" s="120"/>
    </row>
    <row r="2410" spans="1:8" ht="34.15" customHeight="1" x14ac:dyDescent="0.35">
      <c r="A2410" s="210" t="s">
        <v>580</v>
      </c>
      <c r="B2410" s="120" t="s">
        <v>391</v>
      </c>
      <c r="C2410" s="120"/>
      <c r="D2410" s="120"/>
      <c r="E2410" s="120"/>
      <c r="F2410" s="120"/>
      <c r="G2410" s="120"/>
      <c r="H2410" s="120"/>
    </row>
    <row r="2413" spans="1:8" ht="26.1" customHeight="1" x14ac:dyDescent="0.35">
      <c r="A2413" s="220" t="s">
        <v>540</v>
      </c>
      <c r="B2413" s="220"/>
      <c r="C2413" s="220"/>
      <c r="D2413" s="220"/>
      <c r="E2413" s="220"/>
      <c r="F2413" s="220"/>
      <c r="G2413" s="220"/>
      <c r="H2413" s="220"/>
    </row>
    <row r="2414" spans="1:8" ht="26.1" customHeight="1" x14ac:dyDescent="0.35">
      <c r="A2414" s="118" t="s">
        <v>75</v>
      </c>
      <c r="B2414" s="118" t="s">
        <v>401</v>
      </c>
    </row>
    <row r="2415" spans="1:8" ht="26.1" customHeight="1" x14ac:dyDescent="0.35">
      <c r="A2415" s="118" t="s">
        <v>27</v>
      </c>
      <c r="B2415" s="118" t="s">
        <v>213</v>
      </c>
    </row>
    <row r="2416" spans="1:8" ht="26.1" customHeight="1" x14ac:dyDescent="0.35">
      <c r="A2416" s="118" t="s">
        <v>34</v>
      </c>
      <c r="B2416" s="118" t="s">
        <v>640</v>
      </c>
    </row>
    <row r="2417" spans="1:8" ht="26.1" customHeight="1" x14ac:dyDescent="0.35">
      <c r="B2417" s="119"/>
      <c r="C2417" s="120">
        <v>1</v>
      </c>
      <c r="D2417" s="120">
        <v>2</v>
      </c>
      <c r="E2417" s="120">
        <v>3</v>
      </c>
      <c r="F2417" s="120">
        <v>4</v>
      </c>
      <c r="G2417" s="120">
        <v>5</v>
      </c>
      <c r="H2417" s="120" t="s">
        <v>76</v>
      </c>
    </row>
    <row r="2418" spans="1:8" ht="34.15" customHeight="1" x14ac:dyDescent="0.35">
      <c r="A2418" s="210" t="s">
        <v>575</v>
      </c>
      <c r="B2418" s="120" t="s">
        <v>350</v>
      </c>
      <c r="C2418" s="120"/>
      <c r="D2418" s="120"/>
      <c r="E2418" s="120"/>
      <c r="F2418" s="120"/>
      <c r="G2418" s="120"/>
      <c r="H2418" s="120"/>
    </row>
    <row r="2419" spans="1:8" ht="34.15" customHeight="1" x14ac:dyDescent="0.35">
      <c r="A2419" s="210" t="s">
        <v>577</v>
      </c>
      <c r="B2419" s="120" t="s">
        <v>366</v>
      </c>
      <c r="C2419" s="120"/>
      <c r="D2419" s="120"/>
      <c r="E2419" s="120"/>
      <c r="F2419" s="120"/>
      <c r="G2419" s="120"/>
      <c r="H2419" s="120"/>
    </row>
    <row r="2422" spans="1:8" ht="26.1" customHeight="1" x14ac:dyDescent="0.35">
      <c r="A2422" s="220" t="s">
        <v>540</v>
      </c>
      <c r="B2422" s="220"/>
      <c r="C2422" s="220"/>
      <c r="D2422" s="220"/>
      <c r="E2422" s="220"/>
      <c r="F2422" s="220"/>
      <c r="G2422" s="220"/>
      <c r="H2422" s="220"/>
    </row>
    <row r="2423" spans="1:8" ht="26.1" customHeight="1" x14ac:dyDescent="0.35">
      <c r="A2423" s="118" t="s">
        <v>75</v>
      </c>
      <c r="B2423" s="118" t="s">
        <v>401</v>
      </c>
    </row>
    <row r="2424" spans="1:8" ht="26.1" customHeight="1" x14ac:dyDescent="0.35">
      <c r="A2424" s="118" t="s">
        <v>27</v>
      </c>
      <c r="B2424" s="118" t="s">
        <v>214</v>
      </c>
    </row>
    <row r="2425" spans="1:8" ht="26.1" customHeight="1" x14ac:dyDescent="0.35">
      <c r="A2425" s="118" t="s">
        <v>34</v>
      </c>
      <c r="B2425" s="118" t="s">
        <v>567</v>
      </c>
    </row>
    <row r="2426" spans="1:8" ht="26.1" customHeight="1" x14ac:dyDescent="0.35">
      <c r="B2426" s="119"/>
      <c r="C2426" s="120">
        <v>1</v>
      </c>
      <c r="D2426" s="120">
        <v>2</v>
      </c>
      <c r="E2426" s="120">
        <v>3</v>
      </c>
      <c r="F2426" s="120">
        <v>4</v>
      </c>
      <c r="G2426" s="120">
        <v>5</v>
      </c>
      <c r="H2426" s="120" t="s">
        <v>76</v>
      </c>
    </row>
    <row r="2427" spans="1:8" ht="34.15" customHeight="1" x14ac:dyDescent="0.35">
      <c r="A2427" s="210" t="s">
        <v>578</v>
      </c>
      <c r="B2427" s="120" t="s">
        <v>370</v>
      </c>
      <c r="C2427" s="120"/>
      <c r="D2427" s="120"/>
      <c r="E2427" s="120"/>
      <c r="F2427" s="120"/>
      <c r="G2427" s="120"/>
      <c r="H2427" s="120"/>
    </row>
    <row r="2428" spans="1:8" ht="34.15" customHeight="1" x14ac:dyDescent="0.35">
      <c r="A2428" s="210" t="s">
        <v>578</v>
      </c>
      <c r="B2428" s="120" t="s">
        <v>374</v>
      </c>
      <c r="C2428" s="120"/>
      <c r="D2428" s="120"/>
      <c r="E2428" s="120"/>
      <c r="F2428" s="120"/>
      <c r="G2428" s="120"/>
      <c r="H2428" s="120"/>
    </row>
    <row r="2431" spans="1:8" ht="26.1" customHeight="1" x14ac:dyDescent="0.35">
      <c r="A2431" s="220" t="s">
        <v>540</v>
      </c>
      <c r="B2431" s="220"/>
      <c r="C2431" s="220"/>
      <c r="D2431" s="220"/>
      <c r="E2431" s="220"/>
      <c r="F2431" s="220"/>
      <c r="G2431" s="220"/>
      <c r="H2431" s="220"/>
    </row>
    <row r="2432" spans="1:8" ht="26.1" customHeight="1" x14ac:dyDescent="0.35">
      <c r="A2432" s="118" t="s">
        <v>75</v>
      </c>
      <c r="B2432" s="118" t="s">
        <v>401</v>
      </c>
    </row>
    <row r="2433" spans="1:8" ht="26.1" customHeight="1" x14ac:dyDescent="0.35">
      <c r="A2433" s="118" t="s">
        <v>27</v>
      </c>
      <c r="B2433" s="118" t="s">
        <v>245</v>
      </c>
    </row>
    <row r="2434" spans="1:8" ht="26.1" customHeight="1" x14ac:dyDescent="0.35">
      <c r="A2434" s="118" t="s">
        <v>34</v>
      </c>
      <c r="B2434" s="118" t="s">
        <v>641</v>
      </c>
    </row>
    <row r="2435" spans="1:8" ht="26.1" customHeight="1" x14ac:dyDescent="0.35">
      <c r="B2435" s="119"/>
      <c r="C2435" s="120">
        <v>1</v>
      </c>
      <c r="D2435" s="120">
        <v>2</v>
      </c>
      <c r="E2435" s="120">
        <v>3</v>
      </c>
      <c r="F2435" s="120">
        <v>4</v>
      </c>
      <c r="G2435" s="120">
        <v>5</v>
      </c>
      <c r="H2435" s="120" t="s">
        <v>76</v>
      </c>
    </row>
    <row r="2436" spans="1:8" ht="34.15" customHeight="1" x14ac:dyDescent="0.35">
      <c r="A2436" s="210" t="s">
        <v>579</v>
      </c>
      <c r="B2436" s="120" t="s">
        <v>65</v>
      </c>
      <c r="C2436" s="120"/>
      <c r="D2436" s="120"/>
      <c r="E2436" s="120"/>
      <c r="F2436" s="120"/>
      <c r="G2436" s="120"/>
      <c r="H2436" s="120"/>
    </row>
    <row r="2437" spans="1:8" ht="34.15" customHeight="1" x14ac:dyDescent="0.35">
      <c r="A2437" s="210" t="s">
        <v>573</v>
      </c>
      <c r="B2437" s="120" t="s">
        <v>342</v>
      </c>
      <c r="C2437" s="120"/>
      <c r="D2437" s="120"/>
      <c r="E2437" s="120"/>
      <c r="F2437" s="120"/>
      <c r="G2437" s="120"/>
      <c r="H2437" s="120"/>
    </row>
    <row r="2440" spans="1:8" ht="26.1" customHeight="1" x14ac:dyDescent="0.35">
      <c r="A2440" s="220" t="s">
        <v>540</v>
      </c>
      <c r="B2440" s="220"/>
      <c r="C2440" s="220"/>
      <c r="D2440" s="220"/>
      <c r="E2440" s="220"/>
      <c r="F2440" s="220"/>
      <c r="G2440" s="220"/>
      <c r="H2440" s="220"/>
    </row>
    <row r="2441" spans="1:8" ht="26.1" customHeight="1" x14ac:dyDescent="0.35">
      <c r="A2441" s="118" t="s">
        <v>75</v>
      </c>
      <c r="B2441" s="118" t="s">
        <v>401</v>
      </c>
    </row>
    <row r="2442" spans="1:8" ht="26.1" customHeight="1" x14ac:dyDescent="0.35">
      <c r="A2442" s="118" t="s">
        <v>27</v>
      </c>
      <c r="B2442" s="118" t="s">
        <v>246</v>
      </c>
    </row>
    <row r="2443" spans="1:8" ht="26.1" customHeight="1" x14ac:dyDescent="0.35">
      <c r="A2443" s="118" t="s">
        <v>34</v>
      </c>
      <c r="B2443" s="118" t="s">
        <v>642</v>
      </c>
    </row>
    <row r="2444" spans="1:8" ht="26.1" customHeight="1" x14ac:dyDescent="0.35">
      <c r="B2444" s="119"/>
      <c r="C2444" s="120">
        <v>1</v>
      </c>
      <c r="D2444" s="120">
        <v>2</v>
      </c>
      <c r="E2444" s="120">
        <v>3</v>
      </c>
      <c r="F2444" s="120">
        <v>4</v>
      </c>
      <c r="G2444" s="120">
        <v>5</v>
      </c>
      <c r="H2444" s="120" t="s">
        <v>76</v>
      </c>
    </row>
    <row r="2445" spans="1:8" ht="34.15" customHeight="1" x14ac:dyDescent="0.35">
      <c r="A2445" s="210" t="s">
        <v>541</v>
      </c>
      <c r="B2445" s="120" t="s">
        <v>358</v>
      </c>
      <c r="C2445" s="120"/>
      <c r="D2445" s="120"/>
      <c r="E2445" s="120"/>
      <c r="F2445" s="120"/>
      <c r="G2445" s="120"/>
      <c r="H2445" s="120"/>
    </row>
    <row r="2446" spans="1:8" ht="34.15" customHeight="1" x14ac:dyDescent="0.35">
      <c r="A2446" s="210" t="s">
        <v>543</v>
      </c>
      <c r="B2446" s="120" t="s">
        <v>20</v>
      </c>
      <c r="C2446" s="120"/>
      <c r="D2446" s="120"/>
      <c r="E2446" s="120"/>
      <c r="F2446" s="120"/>
      <c r="G2446" s="120"/>
      <c r="H2446" s="120"/>
    </row>
    <row r="2449" spans="1:8" ht="26.1" customHeight="1" x14ac:dyDescent="0.35">
      <c r="A2449" s="220" t="s">
        <v>540</v>
      </c>
      <c r="B2449" s="220"/>
      <c r="C2449" s="220"/>
      <c r="D2449" s="220"/>
      <c r="E2449" s="220"/>
      <c r="F2449" s="220"/>
      <c r="G2449" s="220"/>
      <c r="H2449" s="220"/>
    </row>
    <row r="2450" spans="1:8" ht="26.1" customHeight="1" x14ac:dyDescent="0.35">
      <c r="A2450" s="118" t="s">
        <v>75</v>
      </c>
      <c r="B2450" s="118" t="s">
        <v>401</v>
      </c>
    </row>
    <row r="2451" spans="1:8" ht="26.1" customHeight="1" x14ac:dyDescent="0.35">
      <c r="A2451" s="118" t="s">
        <v>27</v>
      </c>
      <c r="B2451" s="118" t="s">
        <v>218</v>
      </c>
    </row>
    <row r="2452" spans="1:8" ht="26.1" customHeight="1" x14ac:dyDescent="0.35">
      <c r="A2452" s="118" t="s">
        <v>34</v>
      </c>
      <c r="B2452" s="118" t="s">
        <v>643</v>
      </c>
    </row>
    <row r="2453" spans="1:8" ht="26.1" customHeight="1" x14ac:dyDescent="0.35">
      <c r="B2453" s="119"/>
      <c r="C2453" s="120">
        <v>1</v>
      </c>
      <c r="D2453" s="120">
        <v>2</v>
      </c>
      <c r="E2453" s="120">
        <v>3</v>
      </c>
      <c r="F2453" s="120">
        <v>4</v>
      </c>
      <c r="G2453" s="120">
        <v>5</v>
      </c>
      <c r="H2453" s="120" t="s">
        <v>76</v>
      </c>
    </row>
    <row r="2454" spans="1:8" ht="34.15" customHeight="1" x14ac:dyDescent="0.35">
      <c r="A2454" s="210" t="s">
        <v>575</v>
      </c>
      <c r="B2454" s="120" t="s">
        <v>350</v>
      </c>
      <c r="C2454" s="120"/>
      <c r="D2454" s="120"/>
      <c r="E2454" s="120"/>
      <c r="F2454" s="120"/>
      <c r="G2454" s="120"/>
      <c r="H2454" s="120"/>
    </row>
    <row r="2455" spans="1:8" ht="34.15" customHeight="1" x14ac:dyDescent="0.35">
      <c r="A2455" s="210" t="s">
        <v>573</v>
      </c>
      <c r="B2455" s="120" t="s">
        <v>342</v>
      </c>
      <c r="C2455" s="120"/>
      <c r="D2455" s="120"/>
      <c r="E2455" s="120"/>
      <c r="F2455" s="120"/>
      <c r="G2455" s="120"/>
      <c r="H2455" s="120"/>
    </row>
    <row r="2458" spans="1:8" ht="26.1" customHeight="1" x14ac:dyDescent="0.35">
      <c r="A2458" s="220" t="s">
        <v>540</v>
      </c>
      <c r="B2458" s="220"/>
      <c r="C2458" s="220"/>
      <c r="D2458" s="220"/>
      <c r="E2458" s="220"/>
      <c r="F2458" s="220"/>
      <c r="G2458" s="220"/>
      <c r="H2458" s="220"/>
    </row>
    <row r="2459" spans="1:8" ht="26.1" customHeight="1" x14ac:dyDescent="0.35">
      <c r="A2459" s="118" t="s">
        <v>75</v>
      </c>
      <c r="B2459" s="118" t="s">
        <v>401</v>
      </c>
    </row>
    <row r="2460" spans="1:8" ht="26.1" customHeight="1" x14ac:dyDescent="0.35">
      <c r="A2460" s="118" t="s">
        <v>27</v>
      </c>
      <c r="B2460" s="118" t="s">
        <v>219</v>
      </c>
    </row>
    <row r="2461" spans="1:8" ht="26.1" customHeight="1" x14ac:dyDescent="0.35">
      <c r="A2461" s="118" t="s">
        <v>34</v>
      </c>
      <c r="B2461" s="118" t="s">
        <v>644</v>
      </c>
    </row>
    <row r="2462" spans="1:8" ht="26.1" customHeight="1" x14ac:dyDescent="0.35">
      <c r="B2462" s="119"/>
      <c r="C2462" s="120">
        <v>1</v>
      </c>
      <c r="D2462" s="120">
        <v>2</v>
      </c>
      <c r="E2462" s="120">
        <v>3</v>
      </c>
      <c r="F2462" s="120">
        <v>4</v>
      </c>
      <c r="G2462" s="120">
        <v>5</v>
      </c>
      <c r="H2462" s="120" t="s">
        <v>76</v>
      </c>
    </row>
    <row r="2463" spans="1:8" ht="34.15" customHeight="1" x14ac:dyDescent="0.35">
      <c r="A2463" s="210" t="s">
        <v>578</v>
      </c>
      <c r="B2463" s="120" t="s">
        <v>374</v>
      </c>
      <c r="C2463" s="120"/>
      <c r="D2463" s="120"/>
      <c r="E2463" s="120"/>
      <c r="F2463" s="120"/>
      <c r="G2463" s="120"/>
      <c r="H2463" s="120"/>
    </row>
    <row r="2464" spans="1:8" ht="34.15" customHeight="1" x14ac:dyDescent="0.35">
      <c r="A2464" s="210" t="s">
        <v>543</v>
      </c>
      <c r="B2464" s="120" t="s">
        <v>20</v>
      </c>
      <c r="C2464" s="120"/>
      <c r="D2464" s="120"/>
      <c r="E2464" s="120"/>
      <c r="F2464" s="120"/>
      <c r="G2464" s="120"/>
      <c r="H2464" s="120"/>
    </row>
    <row r="2467" spans="1:8" ht="26.1" customHeight="1" x14ac:dyDescent="0.35">
      <c r="A2467" s="220" t="s">
        <v>540</v>
      </c>
      <c r="B2467" s="220"/>
      <c r="C2467" s="220"/>
      <c r="D2467" s="220"/>
      <c r="E2467" s="220"/>
      <c r="F2467" s="220"/>
      <c r="G2467" s="220"/>
      <c r="H2467" s="220"/>
    </row>
    <row r="2468" spans="1:8" ht="26.1" customHeight="1" x14ac:dyDescent="0.35">
      <c r="A2468" s="118" t="s">
        <v>75</v>
      </c>
      <c r="B2468" s="118" t="s">
        <v>401</v>
      </c>
    </row>
    <row r="2469" spans="1:8" ht="26.1" customHeight="1" x14ac:dyDescent="0.35">
      <c r="A2469" s="118" t="s">
        <v>27</v>
      </c>
      <c r="B2469" s="118" t="s">
        <v>250</v>
      </c>
    </row>
    <row r="2470" spans="1:8" ht="26.1" customHeight="1" x14ac:dyDescent="0.35">
      <c r="A2470" s="118" t="s">
        <v>34</v>
      </c>
      <c r="B2470" s="118" t="s">
        <v>568</v>
      </c>
    </row>
    <row r="2471" spans="1:8" ht="26.1" customHeight="1" x14ac:dyDescent="0.35">
      <c r="B2471" s="119"/>
      <c r="C2471" s="120">
        <v>1</v>
      </c>
      <c r="D2471" s="120">
        <v>2</v>
      </c>
      <c r="E2471" s="120">
        <v>3</v>
      </c>
      <c r="F2471" s="120">
        <v>4</v>
      </c>
      <c r="G2471" s="120">
        <v>5</v>
      </c>
      <c r="H2471" s="120" t="s">
        <v>76</v>
      </c>
    </row>
    <row r="2472" spans="1:8" ht="34.15" customHeight="1" x14ac:dyDescent="0.35">
      <c r="A2472" s="210" t="s">
        <v>577</v>
      </c>
      <c r="B2472" s="120" t="s">
        <v>366</v>
      </c>
      <c r="C2472" s="120"/>
      <c r="D2472" s="120"/>
      <c r="E2472" s="120"/>
      <c r="F2472" s="120"/>
      <c r="G2472" s="120"/>
      <c r="H2472" s="120"/>
    </row>
    <row r="2473" spans="1:8" ht="34.15" customHeight="1" x14ac:dyDescent="0.35">
      <c r="A2473" s="210" t="s">
        <v>541</v>
      </c>
      <c r="B2473" s="120" t="s">
        <v>358</v>
      </c>
      <c r="C2473" s="120"/>
      <c r="D2473" s="120"/>
      <c r="E2473" s="120"/>
      <c r="F2473" s="120"/>
      <c r="G2473" s="120"/>
      <c r="H2473" s="120"/>
    </row>
    <row r="2476" spans="1:8" ht="26.1" customHeight="1" x14ac:dyDescent="0.35">
      <c r="A2476" s="220" t="s">
        <v>540</v>
      </c>
      <c r="B2476" s="220"/>
      <c r="C2476" s="220"/>
      <c r="D2476" s="220"/>
      <c r="E2476" s="220"/>
      <c r="F2476" s="220"/>
      <c r="G2476" s="220"/>
      <c r="H2476" s="220"/>
    </row>
    <row r="2477" spans="1:8" ht="26.1" customHeight="1" x14ac:dyDescent="0.35">
      <c r="A2477" s="118" t="s">
        <v>75</v>
      </c>
      <c r="B2477" s="118" t="s">
        <v>401</v>
      </c>
    </row>
    <row r="2478" spans="1:8" ht="26.1" customHeight="1" x14ac:dyDescent="0.35">
      <c r="A2478" s="118" t="s">
        <v>27</v>
      </c>
      <c r="B2478" s="118" t="s">
        <v>251</v>
      </c>
    </row>
    <row r="2479" spans="1:8" ht="26.1" customHeight="1" x14ac:dyDescent="0.35">
      <c r="A2479" s="118" t="s">
        <v>34</v>
      </c>
      <c r="B2479" s="118" t="s">
        <v>645</v>
      </c>
    </row>
    <row r="2480" spans="1:8" ht="26.1" customHeight="1" x14ac:dyDescent="0.35">
      <c r="B2480" s="119"/>
      <c r="C2480" s="120">
        <v>1</v>
      </c>
      <c r="D2480" s="120">
        <v>2</v>
      </c>
      <c r="E2480" s="120">
        <v>3</v>
      </c>
      <c r="F2480" s="120">
        <v>4</v>
      </c>
      <c r="G2480" s="120">
        <v>5</v>
      </c>
      <c r="H2480" s="120" t="s">
        <v>76</v>
      </c>
    </row>
    <row r="2481" spans="1:8" ht="34.15" customHeight="1" x14ac:dyDescent="0.35">
      <c r="A2481" s="210" t="s">
        <v>578</v>
      </c>
      <c r="B2481" s="120" t="s">
        <v>370</v>
      </c>
      <c r="C2481" s="120"/>
      <c r="D2481" s="120"/>
      <c r="E2481" s="120"/>
      <c r="F2481" s="120"/>
      <c r="G2481" s="120"/>
      <c r="H2481" s="120"/>
    </row>
    <row r="2482" spans="1:8" ht="34.15" customHeight="1" x14ac:dyDescent="0.35">
      <c r="A2482" s="210" t="s">
        <v>579</v>
      </c>
      <c r="B2482" s="120" t="s">
        <v>65</v>
      </c>
      <c r="C2482" s="120"/>
      <c r="D2482" s="120"/>
      <c r="E2482" s="120"/>
      <c r="F2482" s="120"/>
      <c r="G2482" s="120"/>
      <c r="H2482" s="120"/>
    </row>
    <row r="2485" spans="1:8" ht="26.1" customHeight="1" x14ac:dyDescent="0.35">
      <c r="A2485" s="220" t="s">
        <v>540</v>
      </c>
      <c r="B2485" s="220"/>
      <c r="C2485" s="220"/>
      <c r="D2485" s="220"/>
      <c r="E2485" s="220"/>
      <c r="F2485" s="220"/>
      <c r="G2485" s="220"/>
      <c r="H2485" s="220"/>
    </row>
    <row r="2486" spans="1:8" ht="26.1" customHeight="1" x14ac:dyDescent="0.35">
      <c r="A2486" s="118" t="s">
        <v>75</v>
      </c>
      <c r="B2486" s="118" t="s">
        <v>401</v>
      </c>
    </row>
    <row r="2487" spans="1:8" ht="26.1" customHeight="1" x14ac:dyDescent="0.35">
      <c r="A2487" s="118" t="s">
        <v>27</v>
      </c>
      <c r="B2487" s="118" t="s">
        <v>223</v>
      </c>
    </row>
    <row r="2488" spans="1:8" ht="26.1" customHeight="1" x14ac:dyDescent="0.35">
      <c r="A2488" s="118" t="s">
        <v>34</v>
      </c>
      <c r="B2488" s="118" t="s">
        <v>641</v>
      </c>
    </row>
    <row r="2489" spans="1:8" ht="26.1" customHeight="1" x14ac:dyDescent="0.35">
      <c r="B2489" s="119"/>
      <c r="C2489" s="120">
        <v>1</v>
      </c>
      <c r="D2489" s="120">
        <v>2</v>
      </c>
      <c r="E2489" s="120">
        <v>3</v>
      </c>
      <c r="F2489" s="120">
        <v>4</v>
      </c>
      <c r="G2489" s="120">
        <v>5</v>
      </c>
      <c r="H2489" s="120" t="s">
        <v>76</v>
      </c>
    </row>
    <row r="2490" spans="1:8" ht="34.15" customHeight="1" x14ac:dyDescent="0.35">
      <c r="A2490" s="210" t="s">
        <v>575</v>
      </c>
      <c r="B2490" s="120" t="s">
        <v>350</v>
      </c>
      <c r="C2490" s="120"/>
      <c r="D2490" s="120"/>
      <c r="E2490" s="120"/>
      <c r="F2490" s="120"/>
      <c r="G2490" s="120"/>
      <c r="H2490" s="120"/>
    </row>
    <row r="2491" spans="1:8" ht="34.15" customHeight="1" x14ac:dyDescent="0.35">
      <c r="A2491" s="210" t="s">
        <v>543</v>
      </c>
      <c r="B2491" s="120" t="s">
        <v>20</v>
      </c>
      <c r="C2491" s="120"/>
      <c r="D2491" s="120"/>
      <c r="E2491" s="120"/>
      <c r="F2491" s="120"/>
      <c r="G2491" s="120"/>
      <c r="H2491" s="120"/>
    </row>
    <row r="2494" spans="1:8" ht="26.1" customHeight="1" x14ac:dyDescent="0.35">
      <c r="A2494" s="220" t="s">
        <v>540</v>
      </c>
      <c r="B2494" s="220"/>
      <c r="C2494" s="220"/>
      <c r="D2494" s="220"/>
      <c r="E2494" s="220"/>
      <c r="F2494" s="220"/>
      <c r="G2494" s="220"/>
      <c r="H2494" s="220"/>
    </row>
    <row r="2495" spans="1:8" ht="26.1" customHeight="1" x14ac:dyDescent="0.35">
      <c r="A2495" s="118" t="s">
        <v>75</v>
      </c>
      <c r="B2495" s="118" t="s">
        <v>401</v>
      </c>
    </row>
    <row r="2496" spans="1:8" ht="26.1" customHeight="1" x14ac:dyDescent="0.35">
      <c r="A2496" s="118" t="s">
        <v>27</v>
      </c>
      <c r="B2496" s="118" t="s">
        <v>224</v>
      </c>
    </row>
    <row r="2497" spans="1:8" ht="26.1" customHeight="1" x14ac:dyDescent="0.35">
      <c r="A2497" s="118" t="s">
        <v>34</v>
      </c>
      <c r="B2497" s="118" t="s">
        <v>642</v>
      </c>
    </row>
    <row r="2498" spans="1:8" ht="26.1" customHeight="1" x14ac:dyDescent="0.35">
      <c r="B2498" s="119"/>
      <c r="C2498" s="120">
        <v>1</v>
      </c>
      <c r="D2498" s="120">
        <v>2</v>
      </c>
      <c r="E2498" s="120">
        <v>3</v>
      </c>
      <c r="F2498" s="120">
        <v>4</v>
      </c>
      <c r="G2498" s="120">
        <v>5</v>
      </c>
      <c r="H2498" s="120" t="s">
        <v>76</v>
      </c>
    </row>
    <row r="2499" spans="1:8" ht="34.15" customHeight="1" x14ac:dyDescent="0.35">
      <c r="A2499" s="210" t="s">
        <v>573</v>
      </c>
      <c r="B2499" s="120" t="s">
        <v>342</v>
      </c>
      <c r="C2499" s="120"/>
      <c r="D2499" s="120"/>
      <c r="E2499" s="120"/>
      <c r="F2499" s="120"/>
      <c r="G2499" s="120"/>
      <c r="H2499" s="120"/>
    </row>
    <row r="2500" spans="1:8" ht="34.15" customHeight="1" x14ac:dyDescent="0.35">
      <c r="A2500" s="210" t="s">
        <v>541</v>
      </c>
      <c r="B2500" s="120" t="s">
        <v>358</v>
      </c>
      <c r="C2500" s="120"/>
      <c r="D2500" s="120"/>
      <c r="E2500" s="120"/>
      <c r="F2500" s="120"/>
      <c r="G2500" s="120"/>
      <c r="H2500" s="120"/>
    </row>
    <row r="2503" spans="1:8" ht="26.1" customHeight="1" x14ac:dyDescent="0.35">
      <c r="A2503" s="220" t="s">
        <v>540</v>
      </c>
      <c r="B2503" s="220"/>
      <c r="C2503" s="220"/>
      <c r="D2503" s="220"/>
      <c r="E2503" s="220"/>
      <c r="F2503" s="220"/>
      <c r="G2503" s="220"/>
      <c r="H2503" s="220"/>
    </row>
    <row r="2504" spans="1:8" ht="26.1" customHeight="1" x14ac:dyDescent="0.35">
      <c r="A2504" s="118" t="s">
        <v>75</v>
      </c>
      <c r="B2504" s="118" t="s">
        <v>401</v>
      </c>
    </row>
    <row r="2505" spans="1:8" ht="26.1" customHeight="1" x14ac:dyDescent="0.35">
      <c r="A2505" s="118" t="s">
        <v>27</v>
      </c>
      <c r="B2505" s="118" t="s">
        <v>255</v>
      </c>
    </row>
    <row r="2506" spans="1:8" ht="26.1" customHeight="1" x14ac:dyDescent="0.35">
      <c r="A2506" s="118" t="s">
        <v>34</v>
      </c>
      <c r="B2506" s="118" t="s">
        <v>567</v>
      </c>
    </row>
    <row r="2507" spans="1:8" ht="26.1" customHeight="1" x14ac:dyDescent="0.35">
      <c r="B2507" s="119"/>
      <c r="C2507" s="120">
        <v>1</v>
      </c>
      <c r="D2507" s="120">
        <v>2</v>
      </c>
      <c r="E2507" s="120">
        <v>3</v>
      </c>
      <c r="F2507" s="120">
        <v>4</v>
      </c>
      <c r="G2507" s="120">
        <v>5</v>
      </c>
      <c r="H2507" s="120" t="s">
        <v>76</v>
      </c>
    </row>
    <row r="2508" spans="1:8" ht="34.15" customHeight="1" x14ac:dyDescent="0.35">
      <c r="A2508" s="210" t="s">
        <v>578</v>
      </c>
      <c r="B2508" s="120" t="s">
        <v>374</v>
      </c>
      <c r="C2508" s="120"/>
      <c r="D2508" s="120"/>
      <c r="E2508" s="120"/>
      <c r="F2508" s="120"/>
      <c r="G2508" s="120"/>
      <c r="H2508" s="120"/>
    </row>
    <row r="2509" spans="1:8" ht="34.15" customHeight="1" x14ac:dyDescent="0.35">
      <c r="A2509" s="210" t="s">
        <v>579</v>
      </c>
      <c r="B2509" s="120" t="s">
        <v>65</v>
      </c>
      <c r="C2509" s="120"/>
      <c r="D2509" s="120"/>
      <c r="E2509" s="120"/>
      <c r="F2509" s="120"/>
      <c r="G2509" s="120"/>
      <c r="H2509" s="120"/>
    </row>
    <row r="2512" spans="1:8" ht="26.1" customHeight="1" x14ac:dyDescent="0.35">
      <c r="A2512" s="220" t="s">
        <v>540</v>
      </c>
      <c r="B2512" s="220"/>
      <c r="C2512" s="220"/>
      <c r="D2512" s="220"/>
      <c r="E2512" s="220"/>
      <c r="F2512" s="220"/>
      <c r="G2512" s="220"/>
      <c r="H2512" s="220"/>
    </row>
    <row r="2513" spans="1:8" ht="26.1" customHeight="1" x14ac:dyDescent="0.35">
      <c r="A2513" s="118" t="s">
        <v>75</v>
      </c>
      <c r="B2513" s="118" t="s">
        <v>401</v>
      </c>
    </row>
    <row r="2514" spans="1:8" ht="26.1" customHeight="1" x14ac:dyDescent="0.35">
      <c r="A2514" s="118" t="s">
        <v>27</v>
      </c>
      <c r="B2514" s="118" t="s">
        <v>256</v>
      </c>
    </row>
    <row r="2515" spans="1:8" ht="26.1" customHeight="1" x14ac:dyDescent="0.35">
      <c r="A2515" s="118" t="s">
        <v>34</v>
      </c>
      <c r="B2515" s="118" t="s">
        <v>568</v>
      </c>
    </row>
    <row r="2516" spans="1:8" ht="26.1" customHeight="1" x14ac:dyDescent="0.35">
      <c r="B2516" s="119"/>
      <c r="C2516" s="120">
        <v>1</v>
      </c>
      <c r="D2516" s="120">
        <v>2</v>
      </c>
      <c r="E2516" s="120">
        <v>3</v>
      </c>
      <c r="F2516" s="120">
        <v>4</v>
      </c>
      <c r="G2516" s="120">
        <v>5</v>
      </c>
      <c r="H2516" s="120" t="s">
        <v>76</v>
      </c>
    </row>
    <row r="2517" spans="1:8" ht="34.15" customHeight="1" x14ac:dyDescent="0.35">
      <c r="A2517" s="210" t="s">
        <v>577</v>
      </c>
      <c r="B2517" s="120" t="s">
        <v>366</v>
      </c>
      <c r="C2517" s="120"/>
      <c r="D2517" s="120"/>
      <c r="E2517" s="120"/>
      <c r="F2517" s="120"/>
      <c r="G2517" s="120"/>
      <c r="H2517" s="120"/>
    </row>
    <row r="2518" spans="1:8" ht="34.15" customHeight="1" x14ac:dyDescent="0.35">
      <c r="A2518" s="210" t="s">
        <v>578</v>
      </c>
      <c r="B2518" s="120" t="s">
        <v>370</v>
      </c>
      <c r="C2518" s="120"/>
      <c r="D2518" s="120"/>
      <c r="E2518" s="120"/>
      <c r="F2518" s="120"/>
      <c r="G2518" s="120"/>
      <c r="H2518" s="120"/>
    </row>
    <row r="2521" spans="1:8" ht="26.1" customHeight="1" x14ac:dyDescent="0.35">
      <c r="A2521" s="220" t="s">
        <v>540</v>
      </c>
      <c r="B2521" s="220"/>
      <c r="C2521" s="220"/>
      <c r="D2521" s="220"/>
      <c r="E2521" s="220"/>
      <c r="F2521" s="220"/>
      <c r="G2521" s="220"/>
      <c r="H2521" s="220"/>
    </row>
    <row r="2522" spans="1:8" ht="26.1" customHeight="1" x14ac:dyDescent="0.35">
      <c r="A2522" s="118" t="s">
        <v>75</v>
      </c>
      <c r="B2522" s="118" t="s">
        <v>401</v>
      </c>
    </row>
    <row r="2523" spans="1:8" ht="26.1" customHeight="1" x14ac:dyDescent="0.35">
      <c r="A2523" s="118" t="s">
        <v>27</v>
      </c>
      <c r="B2523" s="118" t="s">
        <v>228</v>
      </c>
    </row>
    <row r="2524" spans="1:8" ht="26.1" customHeight="1" x14ac:dyDescent="0.35">
      <c r="A2524" s="118" t="s">
        <v>34</v>
      </c>
      <c r="B2524" s="118" t="s">
        <v>643</v>
      </c>
    </row>
    <row r="2525" spans="1:8" ht="26.1" customHeight="1" x14ac:dyDescent="0.35">
      <c r="B2525" s="119"/>
      <c r="C2525" s="120">
        <v>1</v>
      </c>
      <c r="D2525" s="120">
        <v>2</v>
      </c>
      <c r="E2525" s="120">
        <v>3</v>
      </c>
      <c r="F2525" s="120">
        <v>4</v>
      </c>
      <c r="G2525" s="120">
        <v>5</v>
      </c>
      <c r="H2525" s="120" t="s">
        <v>76</v>
      </c>
    </row>
    <row r="2526" spans="1:8" ht="34.15" customHeight="1" x14ac:dyDescent="0.35">
      <c r="A2526" s="210" t="s">
        <v>575</v>
      </c>
      <c r="B2526" s="120" t="s">
        <v>350</v>
      </c>
      <c r="C2526" s="120"/>
      <c r="D2526" s="120"/>
      <c r="E2526" s="120"/>
      <c r="F2526" s="120"/>
      <c r="G2526" s="120"/>
      <c r="H2526" s="120"/>
    </row>
    <row r="2527" spans="1:8" ht="34.15" customHeight="1" x14ac:dyDescent="0.35">
      <c r="A2527" s="210" t="s">
        <v>541</v>
      </c>
      <c r="B2527" s="120" t="s">
        <v>358</v>
      </c>
      <c r="C2527" s="120"/>
      <c r="D2527" s="120"/>
      <c r="E2527" s="120"/>
      <c r="F2527" s="120"/>
      <c r="G2527" s="120"/>
      <c r="H2527" s="120"/>
    </row>
    <row r="2530" spans="1:8" ht="26.1" customHeight="1" x14ac:dyDescent="0.35">
      <c r="A2530" s="220" t="s">
        <v>540</v>
      </c>
      <c r="B2530" s="220"/>
      <c r="C2530" s="220"/>
      <c r="D2530" s="220"/>
      <c r="E2530" s="220"/>
      <c r="F2530" s="220"/>
      <c r="G2530" s="220"/>
      <c r="H2530" s="220"/>
    </row>
    <row r="2531" spans="1:8" ht="26.1" customHeight="1" x14ac:dyDescent="0.35">
      <c r="A2531" s="118" t="s">
        <v>75</v>
      </c>
      <c r="B2531" s="118" t="s">
        <v>401</v>
      </c>
    </row>
    <row r="2532" spans="1:8" ht="26.1" customHeight="1" x14ac:dyDescent="0.35">
      <c r="A2532" s="118" t="s">
        <v>27</v>
      </c>
      <c r="B2532" s="118" t="s">
        <v>229</v>
      </c>
    </row>
    <row r="2533" spans="1:8" ht="26.1" customHeight="1" x14ac:dyDescent="0.35">
      <c r="A2533" s="118" t="s">
        <v>34</v>
      </c>
      <c r="B2533" s="118" t="s">
        <v>640</v>
      </c>
    </row>
    <row r="2534" spans="1:8" ht="26.1" customHeight="1" x14ac:dyDescent="0.35">
      <c r="B2534" s="119"/>
      <c r="C2534" s="120">
        <v>1</v>
      </c>
      <c r="D2534" s="120">
        <v>2</v>
      </c>
      <c r="E2534" s="120">
        <v>3</v>
      </c>
      <c r="F2534" s="120">
        <v>4</v>
      </c>
      <c r="G2534" s="120">
        <v>5</v>
      </c>
      <c r="H2534" s="120" t="s">
        <v>76</v>
      </c>
    </row>
    <row r="2535" spans="1:8" ht="34.15" customHeight="1" x14ac:dyDescent="0.35">
      <c r="A2535" s="210" t="s">
        <v>543</v>
      </c>
      <c r="B2535" s="120" t="s">
        <v>20</v>
      </c>
      <c r="C2535" s="120"/>
      <c r="D2535" s="120"/>
      <c r="E2535" s="120"/>
      <c r="F2535" s="120"/>
      <c r="G2535" s="120"/>
      <c r="H2535" s="120"/>
    </row>
    <row r="2536" spans="1:8" ht="34.15" customHeight="1" x14ac:dyDescent="0.35">
      <c r="A2536" s="210" t="s">
        <v>579</v>
      </c>
      <c r="B2536" s="120" t="s">
        <v>65</v>
      </c>
      <c r="C2536" s="120"/>
      <c r="D2536" s="120"/>
      <c r="E2536" s="120"/>
      <c r="F2536" s="120"/>
      <c r="G2536" s="120"/>
      <c r="H2536" s="120"/>
    </row>
    <row r="2539" spans="1:8" ht="26.1" customHeight="1" x14ac:dyDescent="0.35">
      <c r="A2539" s="220" t="s">
        <v>540</v>
      </c>
      <c r="B2539" s="220"/>
      <c r="C2539" s="220"/>
      <c r="D2539" s="220"/>
      <c r="E2539" s="220"/>
      <c r="F2539" s="220"/>
      <c r="G2539" s="220"/>
      <c r="H2539" s="220"/>
    </row>
    <row r="2540" spans="1:8" ht="26.1" customHeight="1" x14ac:dyDescent="0.35">
      <c r="A2540" s="118" t="s">
        <v>75</v>
      </c>
      <c r="B2540" s="118" t="s">
        <v>401</v>
      </c>
    </row>
    <row r="2541" spans="1:8" ht="26.1" customHeight="1" x14ac:dyDescent="0.35">
      <c r="A2541" s="118" t="s">
        <v>27</v>
      </c>
      <c r="B2541" s="118" t="s">
        <v>259</v>
      </c>
    </row>
    <row r="2542" spans="1:8" ht="26.1" customHeight="1" x14ac:dyDescent="0.35">
      <c r="A2542" s="118" t="s">
        <v>34</v>
      </c>
      <c r="B2542" s="118" t="s">
        <v>644</v>
      </c>
    </row>
    <row r="2543" spans="1:8" ht="26.1" customHeight="1" x14ac:dyDescent="0.35">
      <c r="B2543" s="119"/>
      <c r="C2543" s="120">
        <v>1</v>
      </c>
      <c r="D2543" s="120">
        <v>2</v>
      </c>
      <c r="E2543" s="120">
        <v>3</v>
      </c>
      <c r="F2543" s="120">
        <v>4</v>
      </c>
      <c r="G2543" s="120">
        <v>5</v>
      </c>
      <c r="H2543" s="120" t="s">
        <v>76</v>
      </c>
    </row>
    <row r="2544" spans="1:8" ht="34.15" customHeight="1" x14ac:dyDescent="0.35">
      <c r="A2544" s="210" t="s">
        <v>573</v>
      </c>
      <c r="B2544" s="120" t="s">
        <v>342</v>
      </c>
      <c r="C2544" s="120"/>
      <c r="D2544" s="120"/>
      <c r="E2544" s="120"/>
      <c r="F2544" s="120"/>
      <c r="G2544" s="120"/>
      <c r="H2544" s="120"/>
    </row>
    <row r="2545" spans="1:8" ht="34.15" customHeight="1" x14ac:dyDescent="0.35">
      <c r="A2545" s="210" t="s">
        <v>578</v>
      </c>
      <c r="B2545" s="120" t="s">
        <v>370</v>
      </c>
      <c r="C2545" s="120"/>
      <c r="D2545" s="120"/>
      <c r="E2545" s="120"/>
      <c r="F2545" s="120"/>
      <c r="G2545" s="120"/>
      <c r="H2545" s="120"/>
    </row>
    <row r="2548" spans="1:8" ht="26.1" customHeight="1" x14ac:dyDescent="0.35">
      <c r="A2548" s="220" t="s">
        <v>540</v>
      </c>
      <c r="B2548" s="220"/>
      <c r="C2548" s="220"/>
      <c r="D2548" s="220"/>
      <c r="E2548" s="220"/>
      <c r="F2548" s="220"/>
      <c r="G2548" s="220"/>
      <c r="H2548" s="220"/>
    </row>
    <row r="2549" spans="1:8" ht="26.1" customHeight="1" x14ac:dyDescent="0.35">
      <c r="A2549" s="118" t="s">
        <v>75</v>
      </c>
      <c r="B2549" s="118" t="s">
        <v>401</v>
      </c>
    </row>
    <row r="2550" spans="1:8" ht="26.1" customHeight="1" x14ac:dyDescent="0.35">
      <c r="A2550" s="118" t="s">
        <v>27</v>
      </c>
      <c r="B2550" s="118" t="s">
        <v>260</v>
      </c>
    </row>
    <row r="2551" spans="1:8" ht="26.1" customHeight="1" x14ac:dyDescent="0.35">
      <c r="A2551" s="118" t="s">
        <v>34</v>
      </c>
      <c r="B2551" s="118" t="s">
        <v>645</v>
      </c>
    </row>
    <row r="2552" spans="1:8" ht="26.1" customHeight="1" x14ac:dyDescent="0.35">
      <c r="B2552" s="119"/>
      <c r="C2552" s="120">
        <v>1</v>
      </c>
      <c r="D2552" s="120">
        <v>2</v>
      </c>
      <c r="E2552" s="120">
        <v>3</v>
      </c>
      <c r="F2552" s="120">
        <v>4</v>
      </c>
      <c r="G2552" s="120">
        <v>5</v>
      </c>
      <c r="H2552" s="120" t="s">
        <v>76</v>
      </c>
    </row>
    <row r="2553" spans="1:8" ht="34.15" customHeight="1" x14ac:dyDescent="0.35">
      <c r="A2553" s="210" t="s">
        <v>578</v>
      </c>
      <c r="B2553" s="120" t="s">
        <v>374</v>
      </c>
      <c r="C2553" s="120"/>
      <c r="D2553" s="120"/>
      <c r="E2553" s="120"/>
      <c r="F2553" s="120"/>
      <c r="G2553" s="120"/>
      <c r="H2553" s="120"/>
    </row>
    <row r="2554" spans="1:8" ht="34.15" customHeight="1" x14ac:dyDescent="0.35">
      <c r="A2554" s="210" t="s">
        <v>577</v>
      </c>
      <c r="B2554" s="120" t="s">
        <v>366</v>
      </c>
      <c r="C2554" s="120"/>
      <c r="D2554" s="120"/>
      <c r="E2554" s="120"/>
      <c r="F2554" s="120"/>
      <c r="G2554" s="120"/>
      <c r="H2554" s="120"/>
    </row>
    <row r="2557" spans="1:8" ht="26.1" customHeight="1" x14ac:dyDescent="0.35">
      <c r="A2557" s="220" t="s">
        <v>540</v>
      </c>
      <c r="B2557" s="220"/>
      <c r="C2557" s="220"/>
      <c r="D2557" s="220"/>
      <c r="E2557" s="220"/>
      <c r="F2557" s="220"/>
      <c r="G2557" s="220"/>
      <c r="H2557" s="220"/>
    </row>
    <row r="2558" spans="1:8" ht="26.1" customHeight="1" x14ac:dyDescent="0.35">
      <c r="A2558" s="118" t="s">
        <v>75</v>
      </c>
      <c r="B2558" s="118" t="s">
        <v>401</v>
      </c>
    </row>
    <row r="2559" spans="1:8" ht="26.1" customHeight="1" x14ac:dyDescent="0.35">
      <c r="A2559" s="118" t="s">
        <v>27</v>
      </c>
      <c r="B2559" s="118" t="s">
        <v>231</v>
      </c>
    </row>
    <row r="2560" spans="1:8" ht="26.1" customHeight="1" x14ac:dyDescent="0.35">
      <c r="A2560" s="118" t="s">
        <v>34</v>
      </c>
      <c r="B2560" s="118" t="s">
        <v>642</v>
      </c>
    </row>
    <row r="2561" spans="1:8" ht="26.1" customHeight="1" x14ac:dyDescent="0.35">
      <c r="B2561" s="119"/>
      <c r="C2561" s="120">
        <v>1</v>
      </c>
      <c r="D2561" s="120">
        <v>2</v>
      </c>
      <c r="E2561" s="120">
        <v>3</v>
      </c>
      <c r="F2561" s="120">
        <v>4</v>
      </c>
      <c r="G2561" s="120">
        <v>5</v>
      </c>
      <c r="H2561" s="120" t="s">
        <v>76</v>
      </c>
    </row>
    <row r="2562" spans="1:8" ht="34.15" customHeight="1" x14ac:dyDescent="0.35">
      <c r="A2562" s="210" t="s">
        <v>575</v>
      </c>
      <c r="B2562" s="120" t="s">
        <v>350</v>
      </c>
      <c r="C2562" s="120"/>
      <c r="D2562" s="120"/>
      <c r="E2562" s="120"/>
      <c r="F2562" s="120"/>
      <c r="G2562" s="120"/>
      <c r="H2562" s="120"/>
    </row>
    <row r="2563" spans="1:8" ht="34.15" customHeight="1" x14ac:dyDescent="0.35">
      <c r="A2563" s="210" t="s">
        <v>579</v>
      </c>
      <c r="B2563" s="120" t="s">
        <v>65</v>
      </c>
      <c r="C2563" s="120"/>
      <c r="D2563" s="120"/>
      <c r="E2563" s="120"/>
      <c r="F2563" s="120"/>
      <c r="G2563" s="120"/>
      <c r="H2563" s="120"/>
    </row>
    <row r="2566" spans="1:8" ht="26.1" customHeight="1" x14ac:dyDescent="0.35">
      <c r="A2566" s="220" t="s">
        <v>540</v>
      </c>
      <c r="B2566" s="220"/>
      <c r="C2566" s="220"/>
      <c r="D2566" s="220"/>
      <c r="E2566" s="220"/>
      <c r="F2566" s="220"/>
      <c r="G2566" s="220"/>
      <c r="H2566" s="220"/>
    </row>
    <row r="2567" spans="1:8" ht="26.1" customHeight="1" x14ac:dyDescent="0.35">
      <c r="A2567" s="118" t="s">
        <v>75</v>
      </c>
      <c r="B2567" s="118" t="s">
        <v>401</v>
      </c>
    </row>
    <row r="2568" spans="1:8" ht="26.1" customHeight="1" x14ac:dyDescent="0.35">
      <c r="A2568" s="118" t="s">
        <v>27</v>
      </c>
      <c r="B2568" s="118" t="s">
        <v>232</v>
      </c>
    </row>
    <row r="2569" spans="1:8" ht="26.1" customHeight="1" x14ac:dyDescent="0.35">
      <c r="A2569" s="118" t="s">
        <v>34</v>
      </c>
      <c r="B2569" s="118" t="s">
        <v>567</v>
      </c>
    </row>
    <row r="2570" spans="1:8" ht="26.1" customHeight="1" x14ac:dyDescent="0.35">
      <c r="B2570" s="119"/>
      <c r="C2570" s="120">
        <v>1</v>
      </c>
      <c r="D2570" s="120">
        <v>2</v>
      </c>
      <c r="E2570" s="120">
        <v>3</v>
      </c>
      <c r="F2570" s="120">
        <v>4</v>
      </c>
      <c r="G2570" s="120">
        <v>5</v>
      </c>
      <c r="H2570" s="120" t="s">
        <v>76</v>
      </c>
    </row>
    <row r="2571" spans="1:8" ht="34.15" customHeight="1" x14ac:dyDescent="0.35">
      <c r="A2571" s="210" t="s">
        <v>541</v>
      </c>
      <c r="B2571" s="120" t="s">
        <v>358</v>
      </c>
      <c r="C2571" s="120"/>
      <c r="D2571" s="120"/>
      <c r="E2571" s="120"/>
      <c r="F2571" s="120"/>
      <c r="G2571" s="120"/>
      <c r="H2571" s="120"/>
    </row>
    <row r="2572" spans="1:8" ht="34.15" customHeight="1" x14ac:dyDescent="0.35">
      <c r="A2572" s="210" t="s">
        <v>578</v>
      </c>
      <c r="B2572" s="120" t="s">
        <v>370</v>
      </c>
      <c r="C2572" s="120"/>
      <c r="D2572" s="120"/>
      <c r="E2572" s="120"/>
      <c r="F2572" s="120"/>
      <c r="G2572" s="120"/>
      <c r="H2572" s="120"/>
    </row>
    <row r="2575" spans="1:8" ht="26.1" customHeight="1" x14ac:dyDescent="0.35">
      <c r="A2575" s="220" t="s">
        <v>540</v>
      </c>
      <c r="B2575" s="220"/>
      <c r="C2575" s="220"/>
      <c r="D2575" s="220"/>
      <c r="E2575" s="220"/>
      <c r="F2575" s="220"/>
      <c r="G2575" s="220"/>
      <c r="H2575" s="220"/>
    </row>
    <row r="2576" spans="1:8" ht="26.1" customHeight="1" x14ac:dyDescent="0.35">
      <c r="A2576" s="118" t="s">
        <v>75</v>
      </c>
      <c r="B2576" s="118" t="s">
        <v>401</v>
      </c>
    </row>
    <row r="2577" spans="1:8" ht="26.1" customHeight="1" x14ac:dyDescent="0.35">
      <c r="A2577" s="118" t="s">
        <v>27</v>
      </c>
      <c r="B2577" s="118" t="s">
        <v>262</v>
      </c>
    </row>
    <row r="2578" spans="1:8" ht="26.1" customHeight="1" x14ac:dyDescent="0.35">
      <c r="A2578" s="118" t="s">
        <v>34</v>
      </c>
      <c r="B2578" s="118" t="s">
        <v>641</v>
      </c>
    </row>
    <row r="2579" spans="1:8" ht="26.1" customHeight="1" x14ac:dyDescent="0.35">
      <c r="B2579" s="119"/>
      <c r="C2579" s="120">
        <v>1</v>
      </c>
      <c r="D2579" s="120">
        <v>2</v>
      </c>
      <c r="E2579" s="120">
        <v>3</v>
      </c>
      <c r="F2579" s="120">
        <v>4</v>
      </c>
      <c r="G2579" s="120">
        <v>5</v>
      </c>
      <c r="H2579" s="120" t="s">
        <v>76</v>
      </c>
    </row>
    <row r="2580" spans="1:8" ht="34.15" customHeight="1" x14ac:dyDescent="0.35">
      <c r="A2580" s="210" t="s">
        <v>543</v>
      </c>
      <c r="B2580" s="120" t="s">
        <v>20</v>
      </c>
      <c r="C2580" s="120"/>
      <c r="D2580" s="120"/>
      <c r="E2580" s="120"/>
      <c r="F2580" s="120"/>
      <c r="G2580" s="120"/>
      <c r="H2580" s="120"/>
    </row>
    <row r="2581" spans="1:8" ht="34.15" customHeight="1" x14ac:dyDescent="0.35">
      <c r="A2581" s="210" t="s">
        <v>577</v>
      </c>
      <c r="B2581" s="120" t="s">
        <v>366</v>
      </c>
      <c r="C2581" s="120"/>
      <c r="D2581" s="120"/>
      <c r="E2581" s="120"/>
      <c r="F2581" s="120"/>
      <c r="G2581" s="120"/>
      <c r="H2581" s="120"/>
    </row>
    <row r="2584" spans="1:8" ht="26.1" customHeight="1" x14ac:dyDescent="0.35">
      <c r="A2584" s="220" t="s">
        <v>540</v>
      </c>
      <c r="B2584" s="220"/>
      <c r="C2584" s="220"/>
      <c r="D2584" s="220"/>
      <c r="E2584" s="220"/>
      <c r="F2584" s="220"/>
      <c r="G2584" s="220"/>
      <c r="H2584" s="220"/>
    </row>
    <row r="2585" spans="1:8" ht="26.1" customHeight="1" x14ac:dyDescent="0.35">
      <c r="A2585" s="118" t="s">
        <v>75</v>
      </c>
      <c r="B2585" s="118" t="s">
        <v>401</v>
      </c>
    </row>
    <row r="2586" spans="1:8" ht="26.1" customHeight="1" x14ac:dyDescent="0.35">
      <c r="A2586" s="118" t="s">
        <v>27</v>
      </c>
      <c r="B2586" s="118" t="s">
        <v>263</v>
      </c>
    </row>
    <row r="2587" spans="1:8" ht="26.1" customHeight="1" x14ac:dyDescent="0.35">
      <c r="A2587" s="118" t="s">
        <v>34</v>
      </c>
      <c r="B2587" s="118" t="s">
        <v>568</v>
      </c>
    </row>
    <row r="2588" spans="1:8" ht="26.1" customHeight="1" x14ac:dyDescent="0.35">
      <c r="B2588" s="119"/>
      <c r="C2588" s="120">
        <v>1</v>
      </c>
      <c r="D2588" s="120">
        <v>2</v>
      </c>
      <c r="E2588" s="120">
        <v>3</v>
      </c>
      <c r="F2588" s="120">
        <v>4</v>
      </c>
      <c r="G2588" s="120">
        <v>5</v>
      </c>
      <c r="H2588" s="120" t="s">
        <v>76</v>
      </c>
    </row>
    <row r="2589" spans="1:8" ht="34.15" customHeight="1" x14ac:dyDescent="0.35">
      <c r="A2589" s="210" t="s">
        <v>573</v>
      </c>
      <c r="B2589" s="120" t="s">
        <v>342</v>
      </c>
      <c r="C2589" s="120"/>
      <c r="D2589" s="120"/>
      <c r="E2589" s="120"/>
      <c r="F2589" s="120"/>
      <c r="G2589" s="120"/>
      <c r="H2589" s="120"/>
    </row>
    <row r="2590" spans="1:8" ht="34.15" customHeight="1" x14ac:dyDescent="0.35">
      <c r="A2590" s="210" t="s">
        <v>578</v>
      </c>
      <c r="B2590" s="120" t="s">
        <v>374</v>
      </c>
      <c r="C2590" s="120"/>
      <c r="D2590" s="120"/>
      <c r="E2590" s="120"/>
      <c r="F2590" s="120"/>
      <c r="G2590" s="120"/>
      <c r="H2590" s="120"/>
    </row>
    <row r="2593" spans="1:8" ht="26.1" customHeight="1" x14ac:dyDescent="0.35">
      <c r="A2593" s="220" t="s">
        <v>540</v>
      </c>
      <c r="B2593" s="220"/>
      <c r="C2593" s="220"/>
      <c r="D2593" s="220"/>
      <c r="E2593" s="220"/>
      <c r="F2593" s="220"/>
      <c r="G2593" s="220"/>
      <c r="H2593" s="220"/>
    </row>
    <row r="2594" spans="1:8" ht="26.1" customHeight="1" x14ac:dyDescent="0.35">
      <c r="A2594" s="118" t="s">
        <v>75</v>
      </c>
      <c r="B2594" s="118" t="s">
        <v>401</v>
      </c>
    </row>
    <row r="2595" spans="1:8" ht="26.1" customHeight="1" x14ac:dyDescent="0.35">
      <c r="A2595" s="118" t="s">
        <v>27</v>
      </c>
      <c r="B2595" s="118" t="s">
        <v>234</v>
      </c>
    </row>
    <row r="2596" spans="1:8" ht="26.1" customHeight="1" x14ac:dyDescent="0.35">
      <c r="A2596" s="118" t="s">
        <v>34</v>
      </c>
      <c r="B2596" s="118" t="s">
        <v>643</v>
      </c>
    </row>
    <row r="2597" spans="1:8" ht="26.1" customHeight="1" x14ac:dyDescent="0.35">
      <c r="B2597" s="119"/>
      <c r="C2597" s="120">
        <v>1</v>
      </c>
      <c r="D2597" s="120">
        <v>2</v>
      </c>
      <c r="E2597" s="120">
        <v>3</v>
      </c>
      <c r="F2597" s="120">
        <v>4</v>
      </c>
      <c r="G2597" s="120">
        <v>5</v>
      </c>
      <c r="H2597" s="120" t="s">
        <v>76</v>
      </c>
    </row>
    <row r="2598" spans="1:8" ht="34.15" customHeight="1" x14ac:dyDescent="0.35">
      <c r="A2598" s="210" t="s">
        <v>575</v>
      </c>
      <c r="B2598" s="120" t="s">
        <v>350</v>
      </c>
      <c r="C2598" s="120"/>
      <c r="D2598" s="120"/>
      <c r="E2598" s="120"/>
      <c r="F2598" s="120"/>
      <c r="G2598" s="120"/>
      <c r="H2598" s="120"/>
    </row>
    <row r="2599" spans="1:8" ht="34.15" customHeight="1" x14ac:dyDescent="0.35">
      <c r="A2599" s="210" t="s">
        <v>578</v>
      </c>
      <c r="B2599" s="120" t="s">
        <v>370</v>
      </c>
      <c r="C2599" s="120"/>
      <c r="D2599" s="120"/>
      <c r="E2599" s="120"/>
      <c r="F2599" s="120"/>
      <c r="G2599" s="120"/>
      <c r="H2599" s="120"/>
    </row>
    <row r="2602" spans="1:8" ht="26.1" customHeight="1" x14ac:dyDescent="0.35">
      <c r="A2602" s="220" t="s">
        <v>540</v>
      </c>
      <c r="B2602" s="220"/>
      <c r="C2602" s="220"/>
      <c r="D2602" s="220"/>
      <c r="E2602" s="220"/>
      <c r="F2602" s="220"/>
      <c r="G2602" s="220"/>
      <c r="H2602" s="220"/>
    </row>
    <row r="2603" spans="1:8" ht="26.1" customHeight="1" x14ac:dyDescent="0.35">
      <c r="A2603" s="118" t="s">
        <v>75</v>
      </c>
      <c r="B2603" s="118" t="s">
        <v>401</v>
      </c>
    </row>
    <row r="2604" spans="1:8" ht="26.1" customHeight="1" x14ac:dyDescent="0.35">
      <c r="A2604" s="118" t="s">
        <v>27</v>
      </c>
      <c r="B2604" s="118" t="s">
        <v>235</v>
      </c>
    </row>
    <row r="2605" spans="1:8" ht="26.1" customHeight="1" x14ac:dyDescent="0.35">
      <c r="A2605" s="118" t="s">
        <v>34</v>
      </c>
      <c r="B2605" s="118" t="s">
        <v>640</v>
      </c>
    </row>
    <row r="2606" spans="1:8" ht="26.1" customHeight="1" x14ac:dyDescent="0.35">
      <c r="B2606" s="119"/>
      <c r="C2606" s="120">
        <v>1</v>
      </c>
      <c r="D2606" s="120">
        <v>2</v>
      </c>
      <c r="E2606" s="120">
        <v>3</v>
      </c>
      <c r="F2606" s="120">
        <v>4</v>
      </c>
      <c r="G2606" s="120">
        <v>5</v>
      </c>
      <c r="H2606" s="120" t="s">
        <v>76</v>
      </c>
    </row>
    <row r="2607" spans="1:8" ht="34.15" customHeight="1" x14ac:dyDescent="0.35">
      <c r="A2607" s="210" t="s">
        <v>579</v>
      </c>
      <c r="B2607" s="120" t="s">
        <v>65</v>
      </c>
      <c r="C2607" s="120"/>
      <c r="D2607" s="120"/>
      <c r="E2607" s="120"/>
      <c r="F2607" s="120"/>
      <c r="G2607" s="120"/>
      <c r="H2607" s="120"/>
    </row>
    <row r="2608" spans="1:8" ht="34.15" customHeight="1" x14ac:dyDescent="0.35">
      <c r="A2608" s="210" t="s">
        <v>577</v>
      </c>
      <c r="B2608" s="120" t="s">
        <v>366</v>
      </c>
      <c r="C2608" s="120"/>
      <c r="D2608" s="120"/>
      <c r="E2608" s="120"/>
      <c r="F2608" s="120"/>
      <c r="G2608" s="120"/>
      <c r="H2608" s="120"/>
    </row>
    <row r="2611" spans="1:8" ht="26.1" customHeight="1" x14ac:dyDescent="0.35">
      <c r="A2611" s="220" t="s">
        <v>540</v>
      </c>
      <c r="B2611" s="220"/>
      <c r="C2611" s="220"/>
      <c r="D2611" s="220"/>
      <c r="E2611" s="220"/>
      <c r="F2611" s="220"/>
      <c r="G2611" s="220"/>
      <c r="H2611" s="220"/>
    </row>
    <row r="2612" spans="1:8" ht="26.1" customHeight="1" x14ac:dyDescent="0.35">
      <c r="A2612" s="118" t="s">
        <v>75</v>
      </c>
      <c r="B2612" s="118" t="s">
        <v>401</v>
      </c>
    </row>
    <row r="2613" spans="1:8" ht="26.1" customHeight="1" x14ac:dyDescent="0.35">
      <c r="A2613" s="118" t="s">
        <v>27</v>
      </c>
      <c r="B2613" s="118" t="s">
        <v>237</v>
      </c>
    </row>
    <row r="2614" spans="1:8" ht="26.1" customHeight="1" x14ac:dyDescent="0.35">
      <c r="A2614" s="118" t="s">
        <v>34</v>
      </c>
      <c r="B2614" s="118" t="s">
        <v>645</v>
      </c>
    </row>
    <row r="2615" spans="1:8" ht="26.1" customHeight="1" x14ac:dyDescent="0.35">
      <c r="B2615" s="119"/>
      <c r="C2615" s="120">
        <v>1</v>
      </c>
      <c r="D2615" s="120">
        <v>2</v>
      </c>
      <c r="E2615" s="120">
        <v>3</v>
      </c>
      <c r="F2615" s="120">
        <v>4</v>
      </c>
      <c r="G2615" s="120">
        <v>5</v>
      </c>
      <c r="H2615" s="120" t="s">
        <v>76</v>
      </c>
    </row>
    <row r="2616" spans="1:8" ht="34.15" customHeight="1" x14ac:dyDescent="0.35">
      <c r="A2616" s="210" t="s">
        <v>541</v>
      </c>
      <c r="B2616" s="120" t="s">
        <v>358</v>
      </c>
      <c r="C2616" s="120"/>
      <c r="D2616" s="120"/>
      <c r="E2616" s="120"/>
      <c r="F2616" s="120"/>
      <c r="G2616" s="120"/>
      <c r="H2616" s="120"/>
    </row>
    <row r="2617" spans="1:8" ht="34.15" customHeight="1" x14ac:dyDescent="0.35">
      <c r="A2617" s="210" t="s">
        <v>578</v>
      </c>
      <c r="B2617" s="120" t="s">
        <v>374</v>
      </c>
      <c r="C2617" s="120"/>
      <c r="D2617" s="120"/>
      <c r="E2617" s="120"/>
      <c r="F2617" s="120"/>
      <c r="G2617" s="120"/>
      <c r="H2617" s="120"/>
    </row>
    <row r="2620" spans="1:8" ht="26.1" customHeight="1" x14ac:dyDescent="0.35">
      <c r="A2620" s="220" t="s">
        <v>540</v>
      </c>
      <c r="B2620" s="220"/>
      <c r="C2620" s="220"/>
      <c r="D2620" s="220"/>
      <c r="E2620" s="220"/>
      <c r="F2620" s="220"/>
      <c r="G2620" s="220"/>
      <c r="H2620" s="220"/>
    </row>
    <row r="2621" spans="1:8" ht="26.1" customHeight="1" x14ac:dyDescent="0.35">
      <c r="A2621" s="118" t="s">
        <v>75</v>
      </c>
      <c r="B2621" s="118" t="s">
        <v>401</v>
      </c>
    </row>
    <row r="2622" spans="1:8" ht="26.1" customHeight="1" x14ac:dyDescent="0.35">
      <c r="A2622" s="118" t="s">
        <v>27</v>
      </c>
      <c r="B2622" s="118" t="s">
        <v>238</v>
      </c>
    </row>
    <row r="2623" spans="1:8" ht="26.1" customHeight="1" x14ac:dyDescent="0.35">
      <c r="A2623" s="118" t="s">
        <v>34</v>
      </c>
      <c r="B2623" s="118" t="s">
        <v>644</v>
      </c>
    </row>
    <row r="2624" spans="1:8" ht="26.1" customHeight="1" x14ac:dyDescent="0.35">
      <c r="B2624" s="119"/>
      <c r="C2624" s="120">
        <v>1</v>
      </c>
      <c r="D2624" s="120">
        <v>2</v>
      </c>
      <c r="E2624" s="120">
        <v>3</v>
      </c>
      <c r="F2624" s="120">
        <v>4</v>
      </c>
      <c r="G2624" s="120">
        <v>5</v>
      </c>
      <c r="H2624" s="120" t="s">
        <v>76</v>
      </c>
    </row>
    <row r="2625" spans="1:8" ht="34.15" customHeight="1" x14ac:dyDescent="0.35">
      <c r="A2625" s="210" t="s">
        <v>543</v>
      </c>
      <c r="B2625" s="120" t="s">
        <v>20</v>
      </c>
      <c r="C2625" s="120"/>
      <c r="D2625" s="120"/>
      <c r="E2625" s="120"/>
      <c r="F2625" s="120"/>
      <c r="G2625" s="120"/>
      <c r="H2625" s="120"/>
    </row>
    <row r="2626" spans="1:8" ht="34.15" customHeight="1" x14ac:dyDescent="0.35">
      <c r="A2626" s="210" t="s">
        <v>573</v>
      </c>
      <c r="B2626" s="120" t="s">
        <v>342</v>
      </c>
      <c r="C2626" s="120"/>
      <c r="D2626" s="120"/>
      <c r="E2626" s="120"/>
      <c r="F2626" s="120"/>
      <c r="G2626" s="120"/>
      <c r="H2626" s="120"/>
    </row>
    <row r="2629" spans="1:8" ht="26.1" customHeight="1" x14ac:dyDescent="0.35">
      <c r="A2629" s="220" t="s">
        <v>540</v>
      </c>
      <c r="B2629" s="220"/>
      <c r="C2629" s="220"/>
      <c r="D2629" s="220"/>
      <c r="E2629" s="220"/>
      <c r="F2629" s="220"/>
      <c r="G2629" s="220"/>
      <c r="H2629" s="220"/>
    </row>
    <row r="2630" spans="1:8" ht="26.1" customHeight="1" x14ac:dyDescent="0.35">
      <c r="A2630" s="118" t="s">
        <v>75</v>
      </c>
      <c r="B2630" s="118" t="s">
        <v>401</v>
      </c>
    </row>
    <row r="2631" spans="1:8" ht="26.1" customHeight="1" x14ac:dyDescent="0.35">
      <c r="A2631" s="118" t="s">
        <v>27</v>
      </c>
      <c r="B2631" s="118" t="s">
        <v>265</v>
      </c>
    </row>
    <row r="2632" spans="1:8" ht="26.1" customHeight="1" x14ac:dyDescent="0.35">
      <c r="A2632" s="118" t="s">
        <v>34</v>
      </c>
      <c r="B2632" s="118" t="s">
        <v>567</v>
      </c>
    </row>
    <row r="2633" spans="1:8" ht="26.1" customHeight="1" x14ac:dyDescent="0.35">
      <c r="B2633" s="119"/>
      <c r="C2633" s="120">
        <v>1</v>
      </c>
      <c r="D2633" s="120">
        <v>2</v>
      </c>
      <c r="E2633" s="120">
        <v>3</v>
      </c>
      <c r="F2633" s="120">
        <v>4</v>
      </c>
      <c r="G2633" s="120">
        <v>5</v>
      </c>
      <c r="H2633" s="120" t="s">
        <v>76</v>
      </c>
    </row>
    <row r="2634" spans="1:8" ht="34.15" customHeight="1" x14ac:dyDescent="0.35">
      <c r="A2634" s="210" t="s">
        <v>575</v>
      </c>
      <c r="B2634" s="120" t="s">
        <v>350</v>
      </c>
      <c r="C2634" s="120"/>
      <c r="D2634" s="120"/>
      <c r="E2634" s="120"/>
      <c r="F2634" s="120"/>
      <c r="G2634" s="120"/>
      <c r="H2634" s="120"/>
    </row>
    <row r="2635" spans="1:8" ht="34.15" customHeight="1" x14ac:dyDescent="0.35">
      <c r="A2635" s="210" t="s">
        <v>578</v>
      </c>
      <c r="B2635" s="120" t="s">
        <v>374</v>
      </c>
      <c r="C2635" s="120"/>
      <c r="D2635" s="120"/>
      <c r="E2635" s="120"/>
      <c r="F2635" s="120"/>
      <c r="G2635" s="120"/>
      <c r="H2635" s="120"/>
    </row>
    <row r="2638" spans="1:8" ht="26.1" customHeight="1" x14ac:dyDescent="0.35">
      <c r="A2638" s="220" t="s">
        <v>540</v>
      </c>
      <c r="B2638" s="220"/>
      <c r="C2638" s="220"/>
      <c r="D2638" s="220"/>
      <c r="E2638" s="220"/>
      <c r="F2638" s="220"/>
      <c r="G2638" s="220"/>
      <c r="H2638" s="220"/>
    </row>
    <row r="2639" spans="1:8" ht="26.1" customHeight="1" x14ac:dyDescent="0.35">
      <c r="A2639" s="118" t="s">
        <v>75</v>
      </c>
      <c r="B2639" s="118" t="s">
        <v>401</v>
      </c>
    </row>
    <row r="2640" spans="1:8" ht="26.1" customHeight="1" x14ac:dyDescent="0.35">
      <c r="A2640" s="118" t="s">
        <v>27</v>
      </c>
      <c r="B2640" s="118" t="s">
        <v>266</v>
      </c>
    </row>
    <row r="2641" spans="1:8" ht="26.1" customHeight="1" x14ac:dyDescent="0.35">
      <c r="A2641" s="118" t="s">
        <v>34</v>
      </c>
      <c r="B2641" s="118" t="s">
        <v>641</v>
      </c>
    </row>
    <row r="2642" spans="1:8" ht="26.1" customHeight="1" x14ac:dyDescent="0.35">
      <c r="B2642" s="119"/>
      <c r="C2642" s="120">
        <v>1</v>
      </c>
      <c r="D2642" s="120">
        <v>2</v>
      </c>
      <c r="E2642" s="120">
        <v>3</v>
      </c>
      <c r="F2642" s="120">
        <v>4</v>
      </c>
      <c r="G2642" s="120">
        <v>5</v>
      </c>
      <c r="H2642" s="120" t="s">
        <v>76</v>
      </c>
    </row>
    <row r="2643" spans="1:8" ht="34.15" customHeight="1" x14ac:dyDescent="0.35">
      <c r="A2643" s="210" t="s">
        <v>577</v>
      </c>
      <c r="B2643" s="120" t="s">
        <v>366</v>
      </c>
      <c r="C2643" s="120"/>
      <c r="D2643" s="120"/>
      <c r="E2643" s="120"/>
      <c r="F2643" s="120"/>
      <c r="G2643" s="120"/>
      <c r="H2643" s="120"/>
    </row>
    <row r="2644" spans="1:8" ht="34.15" customHeight="1" x14ac:dyDescent="0.35">
      <c r="A2644" s="210" t="s">
        <v>573</v>
      </c>
      <c r="B2644" s="120" t="s">
        <v>342</v>
      </c>
      <c r="C2644" s="120"/>
      <c r="D2644" s="120"/>
      <c r="E2644" s="120"/>
      <c r="F2644" s="120"/>
      <c r="G2644" s="120"/>
      <c r="H2644" s="120"/>
    </row>
    <row r="2647" spans="1:8" ht="26.1" customHeight="1" x14ac:dyDescent="0.35">
      <c r="A2647" s="220" t="s">
        <v>540</v>
      </c>
      <c r="B2647" s="220"/>
      <c r="C2647" s="220"/>
      <c r="D2647" s="220"/>
      <c r="E2647" s="220"/>
      <c r="F2647" s="220"/>
      <c r="G2647" s="220"/>
      <c r="H2647" s="220"/>
    </row>
    <row r="2648" spans="1:8" ht="26.1" customHeight="1" x14ac:dyDescent="0.35">
      <c r="A2648" s="118" t="s">
        <v>75</v>
      </c>
      <c r="B2648" s="118" t="s">
        <v>401</v>
      </c>
    </row>
    <row r="2649" spans="1:8" ht="26.1" customHeight="1" x14ac:dyDescent="0.35">
      <c r="A2649" s="118" t="s">
        <v>27</v>
      </c>
      <c r="B2649" s="118" t="s">
        <v>240</v>
      </c>
    </row>
    <row r="2650" spans="1:8" ht="26.1" customHeight="1" x14ac:dyDescent="0.35">
      <c r="A2650" s="118" t="s">
        <v>34</v>
      </c>
      <c r="B2650" s="118" t="s">
        <v>643</v>
      </c>
    </row>
    <row r="2651" spans="1:8" ht="26.1" customHeight="1" x14ac:dyDescent="0.35">
      <c r="B2651" s="119"/>
      <c r="C2651" s="120">
        <v>1</v>
      </c>
      <c r="D2651" s="120">
        <v>2</v>
      </c>
      <c r="E2651" s="120">
        <v>3</v>
      </c>
      <c r="F2651" s="120">
        <v>4</v>
      </c>
      <c r="G2651" s="120">
        <v>5</v>
      </c>
      <c r="H2651" s="120" t="s">
        <v>76</v>
      </c>
    </row>
    <row r="2652" spans="1:8" ht="34.15" customHeight="1" x14ac:dyDescent="0.35">
      <c r="A2652" s="210" t="s">
        <v>578</v>
      </c>
      <c r="B2652" s="120" t="s">
        <v>370</v>
      </c>
      <c r="C2652" s="120"/>
      <c r="D2652" s="120"/>
      <c r="E2652" s="120"/>
      <c r="F2652" s="120"/>
      <c r="G2652" s="120"/>
      <c r="H2652" s="120"/>
    </row>
    <row r="2653" spans="1:8" ht="34.15" customHeight="1" x14ac:dyDescent="0.35">
      <c r="A2653" s="210" t="s">
        <v>543</v>
      </c>
      <c r="B2653" s="120" t="s">
        <v>20</v>
      </c>
      <c r="C2653" s="120"/>
      <c r="D2653" s="120"/>
      <c r="E2653" s="120"/>
      <c r="F2653" s="120"/>
      <c r="G2653" s="120"/>
      <c r="H2653" s="120"/>
    </row>
    <row r="2656" spans="1:8" ht="26.1" customHeight="1" x14ac:dyDescent="0.35">
      <c r="A2656" s="220" t="s">
        <v>540</v>
      </c>
      <c r="B2656" s="220"/>
      <c r="C2656" s="220"/>
      <c r="D2656" s="220"/>
      <c r="E2656" s="220"/>
      <c r="F2656" s="220"/>
      <c r="G2656" s="220"/>
      <c r="H2656" s="220"/>
    </row>
    <row r="2657" spans="1:8" ht="26.1" customHeight="1" x14ac:dyDescent="0.35">
      <c r="A2657" s="118" t="s">
        <v>75</v>
      </c>
      <c r="B2657" s="118" t="s">
        <v>401</v>
      </c>
    </row>
    <row r="2658" spans="1:8" ht="26.1" customHeight="1" x14ac:dyDescent="0.35">
      <c r="A2658" s="118" t="s">
        <v>27</v>
      </c>
      <c r="B2658" s="118" t="s">
        <v>241</v>
      </c>
    </row>
    <row r="2659" spans="1:8" ht="26.1" customHeight="1" x14ac:dyDescent="0.35">
      <c r="A2659" s="118" t="s">
        <v>34</v>
      </c>
      <c r="B2659" s="118" t="s">
        <v>640</v>
      </c>
    </row>
    <row r="2660" spans="1:8" ht="26.1" customHeight="1" x14ac:dyDescent="0.35">
      <c r="B2660" s="119"/>
      <c r="C2660" s="120">
        <v>1</v>
      </c>
      <c r="D2660" s="120">
        <v>2</v>
      </c>
      <c r="E2660" s="120">
        <v>3</v>
      </c>
      <c r="F2660" s="120">
        <v>4</v>
      </c>
      <c r="G2660" s="120">
        <v>5</v>
      </c>
      <c r="H2660" s="120" t="s">
        <v>76</v>
      </c>
    </row>
    <row r="2661" spans="1:8" ht="34.15" customHeight="1" x14ac:dyDescent="0.35">
      <c r="A2661" s="210" t="s">
        <v>579</v>
      </c>
      <c r="B2661" s="120" t="s">
        <v>65</v>
      </c>
      <c r="C2661" s="120"/>
      <c r="D2661" s="120"/>
      <c r="E2661" s="120"/>
      <c r="F2661" s="120"/>
      <c r="G2661" s="120"/>
      <c r="H2661" s="120"/>
    </row>
    <row r="2662" spans="1:8" ht="34.15" customHeight="1" x14ac:dyDescent="0.35">
      <c r="A2662" s="210" t="s">
        <v>541</v>
      </c>
      <c r="B2662" s="120" t="s">
        <v>358</v>
      </c>
      <c r="C2662" s="120"/>
      <c r="D2662" s="120"/>
      <c r="E2662" s="120"/>
      <c r="F2662" s="120"/>
      <c r="G2662" s="120"/>
      <c r="H2662" s="120"/>
    </row>
    <row r="2665" spans="1:8" ht="26.1" customHeight="1" x14ac:dyDescent="0.35">
      <c r="A2665" s="220" t="s">
        <v>540</v>
      </c>
      <c r="B2665" s="220"/>
      <c r="C2665" s="220"/>
      <c r="D2665" s="220"/>
      <c r="E2665" s="220"/>
      <c r="F2665" s="220"/>
      <c r="G2665" s="220"/>
      <c r="H2665" s="220"/>
    </row>
    <row r="2666" spans="1:8" ht="26.1" customHeight="1" x14ac:dyDescent="0.35">
      <c r="A2666" s="118" t="s">
        <v>75</v>
      </c>
      <c r="B2666" s="118" t="s">
        <v>403</v>
      </c>
    </row>
    <row r="2667" spans="1:8" ht="26.1" customHeight="1" x14ac:dyDescent="0.35">
      <c r="A2667" s="118" t="s">
        <v>27</v>
      </c>
      <c r="B2667" s="118" t="s">
        <v>215</v>
      </c>
    </row>
    <row r="2668" spans="1:8" ht="26.1" customHeight="1" x14ac:dyDescent="0.35">
      <c r="A2668" s="118" t="s">
        <v>34</v>
      </c>
      <c r="B2668" s="118" t="s">
        <v>646</v>
      </c>
    </row>
    <row r="2669" spans="1:8" ht="26.1" customHeight="1" x14ac:dyDescent="0.35">
      <c r="B2669" s="119"/>
      <c r="C2669" s="120">
        <v>1</v>
      </c>
      <c r="D2669" s="120">
        <v>2</v>
      </c>
      <c r="E2669" s="120">
        <v>3</v>
      </c>
      <c r="F2669" s="120">
        <v>4</v>
      </c>
      <c r="G2669" s="120">
        <v>5</v>
      </c>
      <c r="H2669" s="120" t="s">
        <v>76</v>
      </c>
    </row>
    <row r="2670" spans="1:8" ht="34.15" customHeight="1" x14ac:dyDescent="0.35">
      <c r="A2670" s="210" t="s">
        <v>574</v>
      </c>
      <c r="B2670" s="120" t="s">
        <v>57</v>
      </c>
      <c r="C2670" s="120"/>
      <c r="D2670" s="120"/>
      <c r="E2670" s="120"/>
      <c r="F2670" s="120"/>
      <c r="G2670" s="120"/>
      <c r="H2670" s="120"/>
    </row>
    <row r="2671" spans="1:8" ht="34.15" customHeight="1" x14ac:dyDescent="0.35">
      <c r="A2671" s="210" t="s">
        <v>575</v>
      </c>
      <c r="B2671" s="120" t="s">
        <v>352</v>
      </c>
      <c r="C2671" s="120"/>
      <c r="D2671" s="120"/>
      <c r="E2671" s="120"/>
      <c r="F2671" s="120"/>
      <c r="G2671" s="120"/>
      <c r="H2671" s="120"/>
    </row>
    <row r="2674" spans="1:8" ht="26.1" customHeight="1" x14ac:dyDescent="0.35">
      <c r="A2674" s="220" t="s">
        <v>540</v>
      </c>
      <c r="B2674" s="220"/>
      <c r="C2674" s="220"/>
      <c r="D2674" s="220"/>
      <c r="E2674" s="220"/>
      <c r="F2674" s="220"/>
      <c r="G2674" s="220"/>
      <c r="H2674" s="220"/>
    </row>
    <row r="2675" spans="1:8" ht="26.1" customHeight="1" x14ac:dyDescent="0.35">
      <c r="A2675" s="118" t="s">
        <v>75</v>
      </c>
      <c r="B2675" s="118" t="s">
        <v>403</v>
      </c>
    </row>
    <row r="2676" spans="1:8" ht="26.1" customHeight="1" x14ac:dyDescent="0.35">
      <c r="A2676" s="118" t="s">
        <v>27</v>
      </c>
      <c r="B2676" s="118" t="s">
        <v>268</v>
      </c>
    </row>
    <row r="2677" spans="1:8" ht="26.1" customHeight="1" x14ac:dyDescent="0.35">
      <c r="A2677" s="118" t="s">
        <v>34</v>
      </c>
      <c r="B2677" s="118" t="s">
        <v>569</v>
      </c>
    </row>
    <row r="2678" spans="1:8" ht="26.1" customHeight="1" x14ac:dyDescent="0.35">
      <c r="B2678" s="119"/>
      <c r="C2678" s="120">
        <v>1</v>
      </c>
      <c r="D2678" s="120">
        <v>2</v>
      </c>
      <c r="E2678" s="120">
        <v>3</v>
      </c>
      <c r="F2678" s="120">
        <v>4</v>
      </c>
      <c r="G2678" s="120">
        <v>5</v>
      </c>
      <c r="H2678" s="120" t="s">
        <v>76</v>
      </c>
    </row>
    <row r="2679" spans="1:8" ht="34.15" customHeight="1" x14ac:dyDescent="0.35">
      <c r="A2679" s="210" t="s">
        <v>578</v>
      </c>
      <c r="B2679" s="120" t="s">
        <v>371</v>
      </c>
      <c r="C2679" s="120"/>
      <c r="D2679" s="120"/>
      <c r="E2679" s="120"/>
      <c r="F2679" s="120"/>
      <c r="G2679" s="120"/>
      <c r="H2679" s="120"/>
    </row>
    <row r="2680" spans="1:8" ht="34.15" customHeight="1" x14ac:dyDescent="0.35">
      <c r="A2680" s="210" t="s">
        <v>580</v>
      </c>
      <c r="B2680" s="120" t="s">
        <v>390</v>
      </c>
      <c r="C2680" s="120"/>
      <c r="D2680" s="120"/>
      <c r="E2680" s="120"/>
      <c r="F2680" s="120"/>
      <c r="G2680" s="120"/>
      <c r="H2680" s="120"/>
    </row>
    <row r="2683" spans="1:8" ht="26.1" customHeight="1" x14ac:dyDescent="0.35">
      <c r="A2683" s="220" t="s">
        <v>540</v>
      </c>
      <c r="B2683" s="220"/>
      <c r="C2683" s="220"/>
      <c r="D2683" s="220"/>
      <c r="E2683" s="220"/>
      <c r="F2683" s="220"/>
      <c r="G2683" s="220"/>
      <c r="H2683" s="220"/>
    </row>
    <row r="2684" spans="1:8" ht="26.1" customHeight="1" x14ac:dyDescent="0.35">
      <c r="A2684" s="118" t="s">
        <v>75</v>
      </c>
      <c r="B2684" s="118" t="s">
        <v>403</v>
      </c>
    </row>
    <row r="2685" spans="1:8" ht="26.1" customHeight="1" x14ac:dyDescent="0.35">
      <c r="A2685" s="118" t="s">
        <v>27</v>
      </c>
      <c r="B2685" s="118" t="s">
        <v>247</v>
      </c>
    </row>
    <row r="2686" spans="1:8" ht="26.1" customHeight="1" x14ac:dyDescent="0.35">
      <c r="A2686" s="118" t="s">
        <v>34</v>
      </c>
      <c r="B2686" s="118" t="s">
        <v>647</v>
      </c>
    </row>
    <row r="2687" spans="1:8" ht="26.1" customHeight="1" x14ac:dyDescent="0.35">
      <c r="B2687" s="119"/>
      <c r="C2687" s="120">
        <v>1</v>
      </c>
      <c r="D2687" s="120">
        <v>2</v>
      </c>
      <c r="E2687" s="120">
        <v>3</v>
      </c>
      <c r="F2687" s="120">
        <v>4</v>
      </c>
      <c r="G2687" s="120">
        <v>5</v>
      </c>
      <c r="H2687" s="120" t="s">
        <v>76</v>
      </c>
    </row>
    <row r="2688" spans="1:8" ht="34.15" customHeight="1" x14ac:dyDescent="0.35">
      <c r="A2688" s="210" t="s">
        <v>579</v>
      </c>
      <c r="B2688" s="120" t="s">
        <v>66</v>
      </c>
      <c r="C2688" s="120"/>
      <c r="D2688" s="120"/>
      <c r="E2688" s="120"/>
      <c r="F2688" s="120"/>
      <c r="G2688" s="120"/>
      <c r="H2688" s="120"/>
    </row>
    <row r="2689" spans="1:8" ht="34.15" customHeight="1" x14ac:dyDescent="0.35">
      <c r="A2689" s="210" t="s">
        <v>576</v>
      </c>
      <c r="B2689" s="120" t="s">
        <v>60</v>
      </c>
      <c r="C2689" s="120"/>
      <c r="D2689" s="120"/>
      <c r="E2689" s="120"/>
      <c r="F2689" s="120"/>
      <c r="G2689" s="120"/>
      <c r="H2689" s="120"/>
    </row>
    <row r="2692" spans="1:8" ht="26.1" customHeight="1" x14ac:dyDescent="0.35">
      <c r="A2692" s="220" t="s">
        <v>540</v>
      </c>
      <c r="B2692" s="220"/>
      <c r="C2692" s="220"/>
      <c r="D2692" s="220"/>
      <c r="E2692" s="220"/>
      <c r="F2692" s="220"/>
      <c r="G2692" s="220"/>
      <c r="H2692" s="220"/>
    </row>
    <row r="2693" spans="1:8" ht="26.1" customHeight="1" x14ac:dyDescent="0.35">
      <c r="A2693" s="118" t="s">
        <v>75</v>
      </c>
      <c r="B2693" s="118" t="s">
        <v>403</v>
      </c>
    </row>
    <row r="2694" spans="1:8" ht="26.1" customHeight="1" x14ac:dyDescent="0.35">
      <c r="A2694" s="118" t="s">
        <v>27</v>
      </c>
      <c r="B2694" s="118" t="s">
        <v>295</v>
      </c>
    </row>
    <row r="2695" spans="1:8" ht="26.1" customHeight="1" x14ac:dyDescent="0.35">
      <c r="A2695" s="118" t="s">
        <v>34</v>
      </c>
      <c r="B2695" s="118" t="s">
        <v>648</v>
      </c>
    </row>
    <row r="2696" spans="1:8" ht="26.1" customHeight="1" x14ac:dyDescent="0.35">
      <c r="B2696" s="119"/>
      <c r="C2696" s="120">
        <v>1</v>
      </c>
      <c r="D2696" s="120">
        <v>2</v>
      </c>
      <c r="E2696" s="120">
        <v>3</v>
      </c>
      <c r="F2696" s="120">
        <v>4</v>
      </c>
      <c r="G2696" s="120">
        <v>5</v>
      </c>
      <c r="H2696" s="120" t="s">
        <v>76</v>
      </c>
    </row>
    <row r="2697" spans="1:8" ht="34.15" customHeight="1" x14ac:dyDescent="0.35">
      <c r="A2697" s="210" t="s">
        <v>541</v>
      </c>
      <c r="B2697" s="120" t="s">
        <v>63</v>
      </c>
      <c r="C2697" s="120"/>
      <c r="D2697" s="120"/>
      <c r="E2697" s="120"/>
      <c r="F2697" s="120"/>
      <c r="G2697" s="120"/>
      <c r="H2697" s="120"/>
    </row>
    <row r="2698" spans="1:8" ht="34.15" customHeight="1" x14ac:dyDescent="0.35">
      <c r="A2698" s="210" t="s">
        <v>541</v>
      </c>
      <c r="B2698" s="120" t="s">
        <v>357</v>
      </c>
      <c r="C2698" s="120"/>
      <c r="D2698" s="120"/>
      <c r="E2698" s="120"/>
      <c r="F2698" s="120"/>
      <c r="G2698" s="120"/>
      <c r="H2698" s="120"/>
    </row>
    <row r="2701" spans="1:8" ht="26.1" customHeight="1" x14ac:dyDescent="0.35">
      <c r="A2701" s="220" t="s">
        <v>540</v>
      </c>
      <c r="B2701" s="220"/>
      <c r="C2701" s="220"/>
      <c r="D2701" s="220"/>
      <c r="E2701" s="220"/>
      <c r="F2701" s="220"/>
      <c r="G2701" s="220"/>
      <c r="H2701" s="220"/>
    </row>
    <row r="2702" spans="1:8" ht="26.1" customHeight="1" x14ac:dyDescent="0.35">
      <c r="A2702" s="118" t="s">
        <v>75</v>
      </c>
      <c r="B2702" s="118" t="s">
        <v>403</v>
      </c>
    </row>
    <row r="2703" spans="1:8" ht="26.1" customHeight="1" x14ac:dyDescent="0.35">
      <c r="A2703" s="118" t="s">
        <v>27</v>
      </c>
      <c r="B2703" s="118" t="s">
        <v>220</v>
      </c>
    </row>
    <row r="2704" spans="1:8" ht="26.1" customHeight="1" x14ac:dyDescent="0.35">
      <c r="A2704" s="118" t="s">
        <v>34</v>
      </c>
      <c r="B2704" s="118" t="s">
        <v>649</v>
      </c>
    </row>
    <row r="2705" spans="1:8" ht="26.1" customHeight="1" x14ac:dyDescent="0.35">
      <c r="B2705" s="119"/>
      <c r="C2705" s="120">
        <v>1</v>
      </c>
      <c r="D2705" s="120">
        <v>2</v>
      </c>
      <c r="E2705" s="120">
        <v>3</v>
      </c>
      <c r="F2705" s="120">
        <v>4</v>
      </c>
      <c r="G2705" s="120">
        <v>5</v>
      </c>
      <c r="H2705" s="120" t="s">
        <v>76</v>
      </c>
    </row>
    <row r="2706" spans="1:8" ht="34.15" customHeight="1" x14ac:dyDescent="0.35">
      <c r="A2706" s="210" t="s">
        <v>574</v>
      </c>
      <c r="B2706" s="120" t="s">
        <v>57</v>
      </c>
      <c r="C2706" s="120"/>
      <c r="D2706" s="120"/>
      <c r="E2706" s="120"/>
      <c r="F2706" s="120"/>
      <c r="G2706" s="120"/>
      <c r="H2706" s="120"/>
    </row>
    <row r="2707" spans="1:8" ht="34.15" customHeight="1" x14ac:dyDescent="0.35">
      <c r="A2707" s="210" t="s">
        <v>576</v>
      </c>
      <c r="B2707" s="120" t="s">
        <v>60</v>
      </c>
      <c r="C2707" s="120"/>
      <c r="D2707" s="120"/>
      <c r="E2707" s="120"/>
      <c r="F2707" s="120"/>
      <c r="G2707" s="120"/>
      <c r="H2707" s="120"/>
    </row>
    <row r="2710" spans="1:8" ht="26.1" customHeight="1" x14ac:dyDescent="0.35">
      <c r="A2710" s="220" t="s">
        <v>540</v>
      </c>
      <c r="B2710" s="220"/>
      <c r="C2710" s="220"/>
      <c r="D2710" s="220"/>
      <c r="E2710" s="220"/>
      <c r="F2710" s="220"/>
      <c r="G2710" s="220"/>
      <c r="H2710" s="220"/>
    </row>
    <row r="2711" spans="1:8" ht="26.1" customHeight="1" x14ac:dyDescent="0.35">
      <c r="A2711" s="118" t="s">
        <v>75</v>
      </c>
      <c r="B2711" s="118" t="s">
        <v>403</v>
      </c>
    </row>
    <row r="2712" spans="1:8" ht="26.1" customHeight="1" x14ac:dyDescent="0.35">
      <c r="A2712" s="118" t="s">
        <v>27</v>
      </c>
      <c r="B2712" s="118" t="s">
        <v>273</v>
      </c>
    </row>
    <row r="2713" spans="1:8" ht="26.1" customHeight="1" x14ac:dyDescent="0.35">
      <c r="A2713" s="118" t="s">
        <v>34</v>
      </c>
      <c r="B2713" s="118" t="s">
        <v>650</v>
      </c>
    </row>
    <row r="2714" spans="1:8" ht="26.1" customHeight="1" x14ac:dyDescent="0.35">
      <c r="B2714" s="119"/>
      <c r="C2714" s="120">
        <v>1</v>
      </c>
      <c r="D2714" s="120">
        <v>2</v>
      </c>
      <c r="E2714" s="120">
        <v>3</v>
      </c>
      <c r="F2714" s="120">
        <v>4</v>
      </c>
      <c r="G2714" s="120">
        <v>5</v>
      </c>
      <c r="H2714" s="120" t="s">
        <v>76</v>
      </c>
    </row>
    <row r="2715" spans="1:8" ht="34.15" customHeight="1" x14ac:dyDescent="0.35">
      <c r="A2715" s="210" t="s">
        <v>580</v>
      </c>
      <c r="B2715" s="120" t="s">
        <v>390</v>
      </c>
      <c r="C2715" s="120"/>
      <c r="D2715" s="120"/>
      <c r="E2715" s="120"/>
      <c r="F2715" s="120"/>
      <c r="G2715" s="120"/>
      <c r="H2715" s="120"/>
    </row>
    <row r="2716" spans="1:8" ht="34.15" customHeight="1" x14ac:dyDescent="0.35">
      <c r="A2716" s="210" t="s">
        <v>541</v>
      </c>
      <c r="B2716" s="120" t="s">
        <v>357</v>
      </c>
      <c r="C2716" s="120"/>
      <c r="D2716" s="120"/>
      <c r="E2716" s="120"/>
      <c r="F2716" s="120"/>
      <c r="G2716" s="120"/>
      <c r="H2716" s="120"/>
    </row>
    <row r="2719" spans="1:8" ht="26.1" customHeight="1" x14ac:dyDescent="0.35">
      <c r="A2719" s="220" t="s">
        <v>540</v>
      </c>
      <c r="B2719" s="220"/>
      <c r="C2719" s="220"/>
      <c r="D2719" s="220"/>
      <c r="E2719" s="220"/>
      <c r="F2719" s="220"/>
      <c r="G2719" s="220"/>
      <c r="H2719" s="220"/>
    </row>
    <row r="2720" spans="1:8" ht="26.1" customHeight="1" x14ac:dyDescent="0.35">
      <c r="A2720" s="118" t="s">
        <v>75</v>
      </c>
      <c r="B2720" s="118" t="s">
        <v>403</v>
      </c>
    </row>
    <row r="2721" spans="1:8" ht="26.1" customHeight="1" x14ac:dyDescent="0.35">
      <c r="A2721" s="118" t="s">
        <v>27</v>
      </c>
      <c r="B2721" s="118" t="s">
        <v>252</v>
      </c>
    </row>
    <row r="2722" spans="1:8" ht="26.1" customHeight="1" x14ac:dyDescent="0.35">
      <c r="A2722" s="118" t="s">
        <v>34</v>
      </c>
      <c r="B2722" s="118" t="s">
        <v>570</v>
      </c>
    </row>
    <row r="2723" spans="1:8" ht="26.1" customHeight="1" x14ac:dyDescent="0.35">
      <c r="B2723" s="119"/>
      <c r="C2723" s="120">
        <v>1</v>
      </c>
      <c r="D2723" s="120">
        <v>2</v>
      </c>
      <c r="E2723" s="120">
        <v>3</v>
      </c>
      <c r="F2723" s="120">
        <v>4</v>
      </c>
      <c r="G2723" s="120">
        <v>5</v>
      </c>
      <c r="H2723" s="120" t="s">
        <v>76</v>
      </c>
    </row>
    <row r="2724" spans="1:8" ht="34.15" customHeight="1" x14ac:dyDescent="0.35">
      <c r="A2724" s="210" t="s">
        <v>575</v>
      </c>
      <c r="B2724" s="120" t="s">
        <v>352</v>
      </c>
      <c r="C2724" s="120"/>
      <c r="D2724" s="120"/>
      <c r="E2724" s="120"/>
      <c r="F2724" s="120"/>
      <c r="G2724" s="120"/>
      <c r="H2724" s="120"/>
    </row>
    <row r="2725" spans="1:8" ht="34.15" customHeight="1" x14ac:dyDescent="0.35">
      <c r="A2725" s="210" t="s">
        <v>541</v>
      </c>
      <c r="B2725" s="120" t="s">
        <v>63</v>
      </c>
      <c r="C2725" s="120"/>
      <c r="D2725" s="120"/>
      <c r="E2725" s="120"/>
      <c r="F2725" s="120"/>
      <c r="G2725" s="120"/>
      <c r="H2725" s="120"/>
    </row>
    <row r="2728" spans="1:8" ht="26.1" customHeight="1" x14ac:dyDescent="0.35">
      <c r="A2728" s="220" t="s">
        <v>540</v>
      </c>
      <c r="B2728" s="220"/>
      <c r="C2728" s="220"/>
      <c r="D2728" s="220"/>
      <c r="E2728" s="220"/>
      <c r="F2728" s="220"/>
      <c r="G2728" s="220"/>
      <c r="H2728" s="220"/>
    </row>
    <row r="2729" spans="1:8" ht="26.1" customHeight="1" x14ac:dyDescent="0.35">
      <c r="A2729" s="118" t="s">
        <v>75</v>
      </c>
      <c r="B2729" s="118" t="s">
        <v>403</v>
      </c>
    </row>
    <row r="2730" spans="1:8" ht="26.1" customHeight="1" x14ac:dyDescent="0.35">
      <c r="A2730" s="118" t="s">
        <v>27</v>
      </c>
      <c r="B2730" s="118" t="s">
        <v>300</v>
      </c>
    </row>
    <row r="2731" spans="1:8" ht="26.1" customHeight="1" x14ac:dyDescent="0.35">
      <c r="A2731" s="118" t="s">
        <v>34</v>
      </c>
      <c r="B2731" s="118" t="s">
        <v>651</v>
      </c>
    </row>
    <row r="2732" spans="1:8" ht="26.1" customHeight="1" x14ac:dyDescent="0.35">
      <c r="B2732" s="119"/>
      <c r="C2732" s="120">
        <v>1</v>
      </c>
      <c r="D2732" s="120">
        <v>2</v>
      </c>
      <c r="E2732" s="120">
        <v>3</v>
      </c>
      <c r="F2732" s="120">
        <v>4</v>
      </c>
      <c r="G2732" s="120">
        <v>5</v>
      </c>
      <c r="H2732" s="120" t="s">
        <v>76</v>
      </c>
    </row>
    <row r="2733" spans="1:8" ht="34.15" customHeight="1" x14ac:dyDescent="0.35">
      <c r="A2733" s="210" t="s">
        <v>578</v>
      </c>
      <c r="B2733" s="120" t="s">
        <v>371</v>
      </c>
      <c r="C2733" s="120"/>
      <c r="D2733" s="120"/>
      <c r="E2733" s="120"/>
      <c r="F2733" s="120"/>
      <c r="G2733" s="120"/>
      <c r="H2733" s="120"/>
    </row>
    <row r="2734" spans="1:8" ht="34.15" customHeight="1" x14ac:dyDescent="0.35">
      <c r="A2734" s="210" t="s">
        <v>579</v>
      </c>
      <c r="B2734" s="120" t="s">
        <v>66</v>
      </c>
      <c r="C2734" s="120"/>
      <c r="D2734" s="120"/>
      <c r="E2734" s="120"/>
      <c r="F2734" s="120"/>
      <c r="G2734" s="120"/>
      <c r="H2734" s="120"/>
    </row>
    <row r="2737" spans="1:8" ht="26.1" customHeight="1" x14ac:dyDescent="0.35">
      <c r="A2737" s="220" t="s">
        <v>540</v>
      </c>
      <c r="B2737" s="220"/>
      <c r="C2737" s="220"/>
      <c r="D2737" s="220"/>
      <c r="E2737" s="220"/>
      <c r="F2737" s="220"/>
      <c r="G2737" s="220"/>
      <c r="H2737" s="220"/>
    </row>
    <row r="2738" spans="1:8" ht="26.1" customHeight="1" x14ac:dyDescent="0.35">
      <c r="A2738" s="118" t="s">
        <v>75</v>
      </c>
      <c r="B2738" s="118" t="s">
        <v>403</v>
      </c>
    </row>
    <row r="2739" spans="1:8" ht="26.1" customHeight="1" x14ac:dyDescent="0.35">
      <c r="A2739" s="118" t="s">
        <v>27</v>
      </c>
      <c r="B2739" s="118" t="s">
        <v>225</v>
      </c>
    </row>
    <row r="2740" spans="1:8" ht="26.1" customHeight="1" x14ac:dyDescent="0.35">
      <c r="A2740" s="118" t="s">
        <v>34</v>
      </c>
      <c r="B2740" s="118" t="s">
        <v>647</v>
      </c>
    </row>
    <row r="2741" spans="1:8" ht="26.1" customHeight="1" x14ac:dyDescent="0.35">
      <c r="B2741" s="119"/>
      <c r="C2741" s="120">
        <v>1</v>
      </c>
      <c r="D2741" s="120">
        <v>2</v>
      </c>
      <c r="E2741" s="120">
        <v>3</v>
      </c>
      <c r="F2741" s="120">
        <v>4</v>
      </c>
      <c r="G2741" s="120">
        <v>5</v>
      </c>
      <c r="H2741" s="120" t="s">
        <v>76</v>
      </c>
    </row>
    <row r="2742" spans="1:8" ht="34.15" customHeight="1" x14ac:dyDescent="0.35">
      <c r="A2742" s="210" t="s">
        <v>574</v>
      </c>
      <c r="B2742" s="120" t="s">
        <v>57</v>
      </c>
      <c r="C2742" s="120"/>
      <c r="D2742" s="120"/>
      <c r="E2742" s="120"/>
      <c r="F2742" s="120"/>
      <c r="G2742" s="120"/>
      <c r="H2742" s="120"/>
    </row>
    <row r="2743" spans="1:8" ht="34.15" customHeight="1" x14ac:dyDescent="0.35">
      <c r="A2743" s="210" t="s">
        <v>541</v>
      </c>
      <c r="B2743" s="120" t="s">
        <v>357</v>
      </c>
      <c r="C2743" s="120"/>
      <c r="D2743" s="120"/>
      <c r="E2743" s="120"/>
      <c r="F2743" s="120"/>
      <c r="G2743" s="120"/>
      <c r="H2743" s="120"/>
    </row>
    <row r="2746" spans="1:8" ht="26.1" customHeight="1" x14ac:dyDescent="0.35">
      <c r="A2746" s="220" t="s">
        <v>540</v>
      </c>
      <c r="B2746" s="220"/>
      <c r="C2746" s="220"/>
      <c r="D2746" s="220"/>
      <c r="E2746" s="220"/>
      <c r="F2746" s="220"/>
      <c r="G2746" s="220"/>
      <c r="H2746" s="220"/>
    </row>
    <row r="2747" spans="1:8" ht="26.1" customHeight="1" x14ac:dyDescent="0.35">
      <c r="A2747" s="118" t="s">
        <v>75</v>
      </c>
      <c r="B2747" s="118" t="s">
        <v>403</v>
      </c>
    </row>
    <row r="2748" spans="1:8" ht="26.1" customHeight="1" x14ac:dyDescent="0.35">
      <c r="A2748" s="118" t="s">
        <v>27</v>
      </c>
      <c r="B2748" s="118" t="s">
        <v>278</v>
      </c>
    </row>
    <row r="2749" spans="1:8" ht="26.1" customHeight="1" x14ac:dyDescent="0.35">
      <c r="A2749" s="118" t="s">
        <v>34</v>
      </c>
      <c r="B2749" s="118" t="s">
        <v>648</v>
      </c>
    </row>
    <row r="2750" spans="1:8" ht="26.1" customHeight="1" x14ac:dyDescent="0.35">
      <c r="B2750" s="119"/>
      <c r="C2750" s="120">
        <v>1</v>
      </c>
      <c r="D2750" s="120">
        <v>2</v>
      </c>
      <c r="E2750" s="120">
        <v>3</v>
      </c>
      <c r="F2750" s="120">
        <v>4</v>
      </c>
      <c r="G2750" s="120">
        <v>5</v>
      </c>
      <c r="H2750" s="120" t="s">
        <v>76</v>
      </c>
    </row>
    <row r="2751" spans="1:8" ht="34.15" customHeight="1" x14ac:dyDescent="0.35">
      <c r="A2751" s="210" t="s">
        <v>576</v>
      </c>
      <c r="B2751" s="120" t="s">
        <v>60</v>
      </c>
      <c r="C2751" s="120"/>
      <c r="D2751" s="120"/>
      <c r="E2751" s="120"/>
      <c r="F2751" s="120"/>
      <c r="G2751" s="120"/>
      <c r="H2751" s="120"/>
    </row>
    <row r="2752" spans="1:8" ht="34.15" customHeight="1" x14ac:dyDescent="0.35">
      <c r="A2752" s="210" t="s">
        <v>541</v>
      </c>
      <c r="B2752" s="120" t="s">
        <v>63</v>
      </c>
      <c r="C2752" s="120"/>
      <c r="D2752" s="120"/>
      <c r="E2752" s="120"/>
      <c r="F2752" s="120"/>
      <c r="G2752" s="120"/>
      <c r="H2752" s="120"/>
    </row>
    <row r="2755" spans="1:8" ht="26.1" customHeight="1" x14ac:dyDescent="0.35">
      <c r="A2755" s="220" t="s">
        <v>540</v>
      </c>
      <c r="B2755" s="220"/>
      <c r="C2755" s="220"/>
      <c r="D2755" s="220"/>
      <c r="E2755" s="220"/>
      <c r="F2755" s="220"/>
      <c r="G2755" s="220"/>
      <c r="H2755" s="220"/>
    </row>
    <row r="2756" spans="1:8" ht="26.1" customHeight="1" x14ac:dyDescent="0.35">
      <c r="A2756" s="118" t="s">
        <v>75</v>
      </c>
      <c r="B2756" s="118" t="s">
        <v>403</v>
      </c>
    </row>
    <row r="2757" spans="1:8" ht="26.1" customHeight="1" x14ac:dyDescent="0.35">
      <c r="A2757" s="118" t="s">
        <v>27</v>
      </c>
      <c r="B2757" s="118" t="s">
        <v>257</v>
      </c>
    </row>
    <row r="2758" spans="1:8" ht="26.1" customHeight="1" x14ac:dyDescent="0.35">
      <c r="A2758" s="118" t="s">
        <v>34</v>
      </c>
      <c r="B2758" s="118" t="s">
        <v>569</v>
      </c>
    </row>
    <row r="2759" spans="1:8" ht="26.1" customHeight="1" x14ac:dyDescent="0.35">
      <c r="B2759" s="119"/>
      <c r="C2759" s="120">
        <v>1</v>
      </c>
      <c r="D2759" s="120">
        <v>2</v>
      </c>
      <c r="E2759" s="120">
        <v>3</v>
      </c>
      <c r="F2759" s="120">
        <v>4</v>
      </c>
      <c r="G2759" s="120">
        <v>5</v>
      </c>
      <c r="H2759" s="120" t="s">
        <v>76</v>
      </c>
    </row>
    <row r="2760" spans="1:8" ht="34.15" customHeight="1" x14ac:dyDescent="0.35">
      <c r="A2760" s="210" t="s">
        <v>580</v>
      </c>
      <c r="B2760" s="120" t="s">
        <v>390</v>
      </c>
      <c r="C2760" s="120"/>
      <c r="D2760" s="120"/>
      <c r="E2760" s="120"/>
      <c r="F2760" s="120"/>
      <c r="G2760" s="120"/>
      <c r="H2760" s="120"/>
    </row>
    <row r="2761" spans="1:8" ht="34.15" customHeight="1" x14ac:dyDescent="0.35">
      <c r="A2761" s="210" t="s">
        <v>579</v>
      </c>
      <c r="B2761" s="120" t="s">
        <v>66</v>
      </c>
      <c r="C2761" s="120"/>
      <c r="D2761" s="120"/>
      <c r="E2761" s="120"/>
      <c r="F2761" s="120"/>
      <c r="G2761" s="120"/>
      <c r="H2761" s="120"/>
    </row>
    <row r="2764" spans="1:8" ht="26.1" customHeight="1" x14ac:dyDescent="0.35">
      <c r="A2764" s="220" t="s">
        <v>540</v>
      </c>
      <c r="B2764" s="220"/>
      <c r="C2764" s="220"/>
      <c r="D2764" s="220"/>
      <c r="E2764" s="220"/>
      <c r="F2764" s="220"/>
      <c r="G2764" s="220"/>
      <c r="H2764" s="220"/>
    </row>
    <row r="2765" spans="1:8" ht="26.1" customHeight="1" x14ac:dyDescent="0.35">
      <c r="A2765" s="118" t="s">
        <v>75</v>
      </c>
      <c r="B2765" s="118" t="s">
        <v>403</v>
      </c>
    </row>
    <row r="2766" spans="1:8" ht="26.1" customHeight="1" x14ac:dyDescent="0.35">
      <c r="A2766" s="118" t="s">
        <v>27</v>
      </c>
      <c r="B2766" s="118" t="s">
        <v>305</v>
      </c>
    </row>
    <row r="2767" spans="1:8" ht="26.1" customHeight="1" x14ac:dyDescent="0.35">
      <c r="A2767" s="118" t="s">
        <v>34</v>
      </c>
      <c r="B2767" s="118" t="s">
        <v>570</v>
      </c>
    </row>
    <row r="2768" spans="1:8" ht="26.1" customHeight="1" x14ac:dyDescent="0.35">
      <c r="B2768" s="119"/>
      <c r="C2768" s="120">
        <v>1</v>
      </c>
      <c r="D2768" s="120">
        <v>2</v>
      </c>
      <c r="E2768" s="120">
        <v>3</v>
      </c>
      <c r="F2768" s="120">
        <v>4</v>
      </c>
      <c r="G2768" s="120">
        <v>5</v>
      </c>
      <c r="H2768" s="120" t="s">
        <v>76</v>
      </c>
    </row>
    <row r="2769" spans="1:8" ht="34.15" customHeight="1" x14ac:dyDescent="0.35">
      <c r="A2769" s="210" t="s">
        <v>575</v>
      </c>
      <c r="B2769" s="120" t="s">
        <v>352</v>
      </c>
      <c r="C2769" s="120"/>
      <c r="D2769" s="120"/>
      <c r="E2769" s="120"/>
      <c r="F2769" s="120"/>
      <c r="G2769" s="120"/>
      <c r="H2769" s="120"/>
    </row>
    <row r="2770" spans="1:8" ht="34.15" customHeight="1" x14ac:dyDescent="0.35">
      <c r="A2770" s="210" t="s">
        <v>578</v>
      </c>
      <c r="B2770" s="120" t="s">
        <v>371</v>
      </c>
      <c r="C2770" s="120"/>
      <c r="D2770" s="120"/>
      <c r="E2770" s="120"/>
      <c r="F2770" s="120"/>
      <c r="G2770" s="120"/>
      <c r="H2770" s="120"/>
    </row>
    <row r="2773" spans="1:8" ht="26.1" customHeight="1" x14ac:dyDescent="0.35">
      <c r="A2773" s="220" t="s">
        <v>540</v>
      </c>
      <c r="B2773" s="220"/>
      <c r="C2773" s="220"/>
      <c r="D2773" s="220"/>
      <c r="E2773" s="220"/>
      <c r="F2773" s="220"/>
      <c r="G2773" s="220"/>
      <c r="H2773" s="220"/>
    </row>
    <row r="2774" spans="1:8" ht="26.1" customHeight="1" x14ac:dyDescent="0.35">
      <c r="A2774" s="118" t="s">
        <v>75</v>
      </c>
      <c r="B2774" s="118" t="s">
        <v>403</v>
      </c>
    </row>
    <row r="2775" spans="1:8" ht="26.1" customHeight="1" x14ac:dyDescent="0.35">
      <c r="A2775" s="118" t="s">
        <v>27</v>
      </c>
      <c r="B2775" s="118" t="s">
        <v>230</v>
      </c>
    </row>
    <row r="2776" spans="1:8" ht="26.1" customHeight="1" x14ac:dyDescent="0.35">
      <c r="A2776" s="118" t="s">
        <v>34</v>
      </c>
      <c r="B2776" s="118" t="s">
        <v>649</v>
      </c>
    </row>
    <row r="2777" spans="1:8" ht="26.1" customHeight="1" x14ac:dyDescent="0.35">
      <c r="B2777" s="119"/>
      <c r="C2777" s="120">
        <v>1</v>
      </c>
      <c r="D2777" s="120">
        <v>2</v>
      </c>
      <c r="E2777" s="120">
        <v>3</v>
      </c>
      <c r="F2777" s="120">
        <v>4</v>
      </c>
      <c r="G2777" s="120">
        <v>5</v>
      </c>
      <c r="H2777" s="120" t="s">
        <v>76</v>
      </c>
    </row>
    <row r="2778" spans="1:8" ht="34.15" customHeight="1" x14ac:dyDescent="0.35">
      <c r="A2778" s="210" t="s">
        <v>574</v>
      </c>
      <c r="B2778" s="120" t="s">
        <v>57</v>
      </c>
      <c r="C2778" s="120"/>
      <c r="D2778" s="120"/>
      <c r="E2778" s="120"/>
      <c r="F2778" s="120"/>
      <c r="G2778" s="120"/>
      <c r="H2778" s="120"/>
    </row>
    <row r="2779" spans="1:8" ht="34.15" customHeight="1" x14ac:dyDescent="0.35">
      <c r="A2779" s="210" t="s">
        <v>541</v>
      </c>
      <c r="B2779" s="120" t="s">
        <v>63</v>
      </c>
      <c r="C2779" s="120"/>
      <c r="D2779" s="120"/>
      <c r="E2779" s="120"/>
      <c r="F2779" s="120"/>
      <c r="G2779" s="120"/>
      <c r="H2779" s="120"/>
    </row>
    <row r="2782" spans="1:8" ht="26.1" customHeight="1" x14ac:dyDescent="0.35">
      <c r="A2782" s="220" t="s">
        <v>540</v>
      </c>
      <c r="B2782" s="220"/>
      <c r="C2782" s="220"/>
      <c r="D2782" s="220"/>
      <c r="E2782" s="220"/>
      <c r="F2782" s="220"/>
      <c r="G2782" s="220"/>
      <c r="H2782" s="220"/>
    </row>
    <row r="2783" spans="1:8" ht="26.1" customHeight="1" x14ac:dyDescent="0.35">
      <c r="A2783" s="118" t="s">
        <v>75</v>
      </c>
      <c r="B2783" s="118" t="s">
        <v>403</v>
      </c>
    </row>
    <row r="2784" spans="1:8" ht="26.1" customHeight="1" x14ac:dyDescent="0.35">
      <c r="A2784" s="118" t="s">
        <v>27</v>
      </c>
      <c r="B2784" s="118" t="s">
        <v>283</v>
      </c>
    </row>
    <row r="2785" spans="1:8" ht="26.1" customHeight="1" x14ac:dyDescent="0.35">
      <c r="A2785" s="118" t="s">
        <v>34</v>
      </c>
      <c r="B2785" s="118" t="s">
        <v>646</v>
      </c>
    </row>
    <row r="2786" spans="1:8" ht="26.1" customHeight="1" x14ac:dyDescent="0.35">
      <c r="B2786" s="119"/>
      <c r="C2786" s="120">
        <v>1</v>
      </c>
      <c r="D2786" s="120">
        <v>2</v>
      </c>
      <c r="E2786" s="120">
        <v>3</v>
      </c>
      <c r="F2786" s="120">
        <v>4</v>
      </c>
      <c r="G2786" s="120">
        <v>5</v>
      </c>
      <c r="H2786" s="120" t="s">
        <v>76</v>
      </c>
    </row>
    <row r="2787" spans="1:8" ht="34.15" customHeight="1" x14ac:dyDescent="0.35">
      <c r="A2787" s="210" t="s">
        <v>541</v>
      </c>
      <c r="B2787" s="120" t="s">
        <v>357</v>
      </c>
      <c r="C2787" s="120"/>
      <c r="D2787" s="120"/>
      <c r="E2787" s="120"/>
      <c r="F2787" s="120"/>
      <c r="G2787" s="120"/>
      <c r="H2787" s="120"/>
    </row>
    <row r="2788" spans="1:8" ht="34.15" customHeight="1" x14ac:dyDescent="0.35">
      <c r="A2788" s="210" t="s">
        <v>579</v>
      </c>
      <c r="B2788" s="120" t="s">
        <v>66</v>
      </c>
      <c r="C2788" s="120"/>
      <c r="D2788" s="120"/>
      <c r="E2788" s="120"/>
      <c r="F2788" s="120"/>
      <c r="G2788" s="120"/>
      <c r="H2788" s="120"/>
    </row>
    <row r="2791" spans="1:8" ht="26.1" customHeight="1" x14ac:dyDescent="0.35">
      <c r="A2791" s="220" t="s">
        <v>540</v>
      </c>
      <c r="B2791" s="220"/>
      <c r="C2791" s="220"/>
      <c r="D2791" s="220"/>
      <c r="E2791" s="220"/>
      <c r="F2791" s="220"/>
      <c r="G2791" s="220"/>
      <c r="H2791" s="220"/>
    </row>
    <row r="2792" spans="1:8" ht="26.1" customHeight="1" x14ac:dyDescent="0.35">
      <c r="A2792" s="118" t="s">
        <v>75</v>
      </c>
      <c r="B2792" s="118" t="s">
        <v>403</v>
      </c>
    </row>
    <row r="2793" spans="1:8" ht="26.1" customHeight="1" x14ac:dyDescent="0.35">
      <c r="A2793" s="118" t="s">
        <v>27</v>
      </c>
      <c r="B2793" s="118" t="s">
        <v>261</v>
      </c>
    </row>
    <row r="2794" spans="1:8" ht="26.1" customHeight="1" x14ac:dyDescent="0.35">
      <c r="A2794" s="118" t="s">
        <v>34</v>
      </c>
      <c r="B2794" s="118" t="s">
        <v>650</v>
      </c>
    </row>
    <row r="2795" spans="1:8" ht="26.1" customHeight="1" x14ac:dyDescent="0.35">
      <c r="B2795" s="119"/>
      <c r="C2795" s="120">
        <v>1</v>
      </c>
      <c r="D2795" s="120">
        <v>2</v>
      </c>
      <c r="E2795" s="120">
        <v>3</v>
      </c>
      <c r="F2795" s="120">
        <v>4</v>
      </c>
      <c r="G2795" s="120">
        <v>5</v>
      </c>
      <c r="H2795" s="120" t="s">
        <v>76</v>
      </c>
    </row>
    <row r="2796" spans="1:8" ht="34.15" customHeight="1" x14ac:dyDescent="0.35">
      <c r="A2796" s="210" t="s">
        <v>576</v>
      </c>
      <c r="B2796" s="120" t="s">
        <v>60</v>
      </c>
      <c r="C2796" s="120"/>
      <c r="D2796" s="120"/>
      <c r="E2796" s="120"/>
      <c r="F2796" s="120"/>
      <c r="G2796" s="120"/>
      <c r="H2796" s="120"/>
    </row>
    <row r="2797" spans="1:8" ht="34.15" customHeight="1" x14ac:dyDescent="0.35">
      <c r="A2797" s="210" t="s">
        <v>578</v>
      </c>
      <c r="B2797" s="120" t="s">
        <v>371</v>
      </c>
      <c r="C2797" s="120"/>
      <c r="D2797" s="120"/>
      <c r="E2797" s="120"/>
      <c r="F2797" s="120"/>
      <c r="G2797" s="120"/>
      <c r="H2797" s="120"/>
    </row>
    <row r="2800" spans="1:8" ht="26.1" customHeight="1" x14ac:dyDescent="0.35">
      <c r="A2800" s="220" t="s">
        <v>540</v>
      </c>
      <c r="B2800" s="220"/>
      <c r="C2800" s="220"/>
      <c r="D2800" s="220"/>
      <c r="E2800" s="220"/>
      <c r="F2800" s="220"/>
      <c r="G2800" s="220"/>
      <c r="H2800" s="220"/>
    </row>
    <row r="2801" spans="1:8" ht="26.1" customHeight="1" x14ac:dyDescent="0.35">
      <c r="A2801" s="118" t="s">
        <v>75</v>
      </c>
      <c r="B2801" s="118" t="s">
        <v>403</v>
      </c>
    </row>
    <row r="2802" spans="1:8" ht="26.1" customHeight="1" x14ac:dyDescent="0.35">
      <c r="A2802" s="118" t="s">
        <v>27</v>
      </c>
      <c r="B2802" s="118" t="s">
        <v>310</v>
      </c>
    </row>
    <row r="2803" spans="1:8" ht="26.1" customHeight="1" x14ac:dyDescent="0.35">
      <c r="A2803" s="118" t="s">
        <v>34</v>
      </c>
      <c r="B2803" s="118" t="s">
        <v>651</v>
      </c>
    </row>
    <row r="2804" spans="1:8" ht="26.1" customHeight="1" x14ac:dyDescent="0.35">
      <c r="B2804" s="119"/>
      <c r="C2804" s="120">
        <v>1</v>
      </c>
      <c r="D2804" s="120">
        <v>2</v>
      </c>
      <c r="E2804" s="120">
        <v>3</v>
      </c>
      <c r="F2804" s="120">
        <v>4</v>
      </c>
      <c r="G2804" s="120">
        <v>5</v>
      </c>
      <c r="H2804" s="120" t="s">
        <v>76</v>
      </c>
    </row>
    <row r="2805" spans="1:8" ht="34.15" customHeight="1" x14ac:dyDescent="0.35">
      <c r="A2805" s="210" t="s">
        <v>580</v>
      </c>
      <c r="B2805" s="120" t="s">
        <v>390</v>
      </c>
      <c r="C2805" s="120"/>
      <c r="D2805" s="120"/>
      <c r="E2805" s="120"/>
      <c r="F2805" s="120"/>
      <c r="G2805" s="120"/>
      <c r="H2805" s="120"/>
    </row>
    <row r="2806" spans="1:8" ht="34.15" customHeight="1" x14ac:dyDescent="0.35">
      <c r="A2806" s="210" t="s">
        <v>575</v>
      </c>
      <c r="B2806" s="120" t="s">
        <v>352</v>
      </c>
      <c r="C2806" s="120"/>
      <c r="D2806" s="120"/>
      <c r="E2806" s="120"/>
      <c r="F2806" s="120"/>
      <c r="G2806" s="120"/>
      <c r="H2806" s="120"/>
    </row>
    <row r="2809" spans="1:8" ht="26.1" customHeight="1" x14ac:dyDescent="0.35">
      <c r="A2809" s="220" t="s">
        <v>540</v>
      </c>
      <c r="B2809" s="220"/>
      <c r="C2809" s="220"/>
      <c r="D2809" s="220"/>
      <c r="E2809" s="220"/>
      <c r="F2809" s="220"/>
      <c r="G2809" s="220"/>
      <c r="H2809" s="220"/>
    </row>
    <row r="2810" spans="1:8" ht="26.1" customHeight="1" x14ac:dyDescent="0.35">
      <c r="A2810" s="118" t="s">
        <v>75</v>
      </c>
      <c r="B2810" s="118" t="s">
        <v>403</v>
      </c>
    </row>
    <row r="2811" spans="1:8" ht="26.1" customHeight="1" x14ac:dyDescent="0.35">
      <c r="A2811" s="118" t="s">
        <v>27</v>
      </c>
      <c r="B2811" s="118" t="s">
        <v>233</v>
      </c>
    </row>
    <row r="2812" spans="1:8" ht="26.1" customHeight="1" x14ac:dyDescent="0.35">
      <c r="A2812" s="118" t="s">
        <v>34</v>
      </c>
      <c r="B2812" s="118" t="s">
        <v>648</v>
      </c>
    </row>
    <row r="2813" spans="1:8" ht="26.1" customHeight="1" x14ac:dyDescent="0.35">
      <c r="B2813" s="119"/>
      <c r="C2813" s="120">
        <v>1</v>
      </c>
      <c r="D2813" s="120">
        <v>2</v>
      </c>
      <c r="E2813" s="120">
        <v>3</v>
      </c>
      <c r="F2813" s="120">
        <v>4</v>
      </c>
      <c r="G2813" s="120">
        <v>5</v>
      </c>
      <c r="H2813" s="120" t="s">
        <v>76</v>
      </c>
    </row>
    <row r="2814" spans="1:8" ht="34.15" customHeight="1" x14ac:dyDescent="0.35">
      <c r="A2814" s="210" t="s">
        <v>574</v>
      </c>
      <c r="B2814" s="120" t="s">
        <v>57</v>
      </c>
      <c r="C2814" s="120"/>
      <c r="D2814" s="120"/>
      <c r="E2814" s="120"/>
      <c r="F2814" s="120"/>
      <c r="G2814" s="120"/>
      <c r="H2814" s="120"/>
    </row>
    <row r="2815" spans="1:8" ht="34.15" customHeight="1" x14ac:dyDescent="0.35">
      <c r="A2815" s="210" t="s">
        <v>579</v>
      </c>
      <c r="B2815" s="120" t="s">
        <v>66</v>
      </c>
      <c r="C2815" s="120"/>
      <c r="D2815" s="120"/>
      <c r="E2815" s="120"/>
      <c r="F2815" s="120"/>
      <c r="G2815" s="120"/>
      <c r="H2815" s="120"/>
    </row>
    <row r="2818" spans="1:8" ht="26.1" customHeight="1" x14ac:dyDescent="0.35">
      <c r="A2818" s="220" t="s">
        <v>540</v>
      </c>
      <c r="B2818" s="220"/>
      <c r="C2818" s="220"/>
      <c r="D2818" s="220"/>
      <c r="E2818" s="220"/>
      <c r="F2818" s="220"/>
      <c r="G2818" s="220"/>
      <c r="H2818" s="220"/>
    </row>
    <row r="2819" spans="1:8" ht="26.1" customHeight="1" x14ac:dyDescent="0.35">
      <c r="A2819" s="118" t="s">
        <v>75</v>
      </c>
      <c r="B2819" s="118" t="s">
        <v>403</v>
      </c>
    </row>
    <row r="2820" spans="1:8" ht="26.1" customHeight="1" x14ac:dyDescent="0.35">
      <c r="A2820" s="118" t="s">
        <v>27</v>
      </c>
      <c r="B2820" s="118" t="s">
        <v>288</v>
      </c>
    </row>
    <row r="2821" spans="1:8" ht="26.1" customHeight="1" x14ac:dyDescent="0.35">
      <c r="A2821" s="118" t="s">
        <v>34</v>
      </c>
      <c r="B2821" s="118" t="s">
        <v>569</v>
      </c>
    </row>
    <row r="2822" spans="1:8" ht="26.1" customHeight="1" x14ac:dyDescent="0.35">
      <c r="B2822" s="119"/>
      <c r="C2822" s="120">
        <v>1</v>
      </c>
      <c r="D2822" s="120">
        <v>2</v>
      </c>
      <c r="E2822" s="120">
        <v>3</v>
      </c>
      <c r="F2822" s="120">
        <v>4</v>
      </c>
      <c r="G2822" s="120">
        <v>5</v>
      </c>
      <c r="H2822" s="120" t="s">
        <v>76</v>
      </c>
    </row>
    <row r="2823" spans="1:8" ht="34.15" customHeight="1" x14ac:dyDescent="0.35">
      <c r="A2823" s="210" t="s">
        <v>541</v>
      </c>
      <c r="B2823" s="120" t="s">
        <v>63</v>
      </c>
      <c r="C2823" s="120"/>
      <c r="D2823" s="120"/>
      <c r="E2823" s="120"/>
      <c r="F2823" s="120"/>
      <c r="G2823" s="120"/>
      <c r="H2823" s="120"/>
    </row>
    <row r="2824" spans="1:8" ht="34.15" customHeight="1" x14ac:dyDescent="0.35">
      <c r="A2824" s="210" t="s">
        <v>578</v>
      </c>
      <c r="B2824" s="120" t="s">
        <v>371</v>
      </c>
      <c r="C2824" s="120"/>
      <c r="D2824" s="120"/>
      <c r="E2824" s="120"/>
      <c r="F2824" s="120"/>
      <c r="G2824" s="120"/>
      <c r="H2824" s="120"/>
    </row>
    <row r="2827" spans="1:8" ht="26.1" customHeight="1" x14ac:dyDescent="0.35">
      <c r="A2827" s="220" t="s">
        <v>540</v>
      </c>
      <c r="B2827" s="220"/>
      <c r="C2827" s="220"/>
      <c r="D2827" s="220"/>
      <c r="E2827" s="220"/>
      <c r="F2827" s="220"/>
      <c r="G2827" s="220"/>
      <c r="H2827" s="220"/>
    </row>
    <row r="2828" spans="1:8" ht="26.1" customHeight="1" x14ac:dyDescent="0.35">
      <c r="A2828" s="118" t="s">
        <v>75</v>
      </c>
      <c r="B2828" s="118" t="s">
        <v>403</v>
      </c>
    </row>
    <row r="2829" spans="1:8" ht="26.1" customHeight="1" x14ac:dyDescent="0.35">
      <c r="A2829" s="118" t="s">
        <v>27</v>
      </c>
      <c r="B2829" s="118" t="s">
        <v>264</v>
      </c>
    </row>
    <row r="2830" spans="1:8" ht="26.1" customHeight="1" x14ac:dyDescent="0.35">
      <c r="A2830" s="118" t="s">
        <v>34</v>
      </c>
      <c r="B2830" s="118" t="s">
        <v>647</v>
      </c>
    </row>
    <row r="2831" spans="1:8" ht="26.1" customHeight="1" x14ac:dyDescent="0.35">
      <c r="B2831" s="119"/>
      <c r="C2831" s="120">
        <v>1</v>
      </c>
      <c r="D2831" s="120">
        <v>2</v>
      </c>
      <c r="E2831" s="120">
        <v>3</v>
      </c>
      <c r="F2831" s="120">
        <v>4</v>
      </c>
      <c r="G2831" s="120">
        <v>5</v>
      </c>
      <c r="H2831" s="120" t="s">
        <v>76</v>
      </c>
    </row>
    <row r="2832" spans="1:8" ht="34.15" customHeight="1" x14ac:dyDescent="0.35">
      <c r="A2832" s="210" t="s">
        <v>541</v>
      </c>
      <c r="B2832" s="120" t="s">
        <v>357</v>
      </c>
      <c r="C2832" s="120"/>
      <c r="D2832" s="120"/>
      <c r="E2832" s="120"/>
      <c r="F2832" s="120"/>
      <c r="G2832" s="120"/>
      <c r="H2832" s="120"/>
    </row>
    <row r="2833" spans="1:8" ht="34.15" customHeight="1" x14ac:dyDescent="0.35">
      <c r="A2833" s="210" t="s">
        <v>575</v>
      </c>
      <c r="B2833" s="120" t="s">
        <v>352</v>
      </c>
      <c r="C2833" s="120"/>
      <c r="D2833" s="120"/>
      <c r="E2833" s="120"/>
      <c r="F2833" s="120"/>
      <c r="G2833" s="120"/>
      <c r="H2833" s="120"/>
    </row>
    <row r="2836" spans="1:8" ht="26.1" customHeight="1" x14ac:dyDescent="0.35">
      <c r="A2836" s="220" t="s">
        <v>540</v>
      </c>
      <c r="B2836" s="220"/>
      <c r="C2836" s="220"/>
      <c r="D2836" s="220"/>
      <c r="E2836" s="220"/>
      <c r="F2836" s="220"/>
      <c r="G2836" s="220"/>
      <c r="H2836" s="220"/>
    </row>
    <row r="2837" spans="1:8" ht="26.1" customHeight="1" x14ac:dyDescent="0.35">
      <c r="A2837" s="118" t="s">
        <v>75</v>
      </c>
      <c r="B2837" s="118" t="s">
        <v>403</v>
      </c>
    </row>
    <row r="2838" spans="1:8" ht="26.1" customHeight="1" x14ac:dyDescent="0.35">
      <c r="A2838" s="118" t="s">
        <v>27</v>
      </c>
      <c r="B2838" s="118" t="s">
        <v>314</v>
      </c>
    </row>
    <row r="2839" spans="1:8" ht="26.1" customHeight="1" x14ac:dyDescent="0.35">
      <c r="A2839" s="118" t="s">
        <v>34</v>
      </c>
      <c r="B2839" s="118" t="s">
        <v>570</v>
      </c>
    </row>
    <row r="2840" spans="1:8" ht="26.1" customHeight="1" x14ac:dyDescent="0.35">
      <c r="B2840" s="119"/>
      <c r="C2840" s="120">
        <v>1</v>
      </c>
      <c r="D2840" s="120">
        <v>2</v>
      </c>
      <c r="E2840" s="120">
        <v>3</v>
      </c>
      <c r="F2840" s="120">
        <v>4</v>
      </c>
      <c r="G2840" s="120">
        <v>5</v>
      </c>
      <c r="H2840" s="120" t="s">
        <v>76</v>
      </c>
    </row>
    <row r="2841" spans="1:8" ht="34.15" customHeight="1" x14ac:dyDescent="0.35">
      <c r="A2841" s="210" t="s">
        <v>576</v>
      </c>
      <c r="B2841" s="120" t="s">
        <v>60</v>
      </c>
      <c r="C2841" s="120"/>
      <c r="D2841" s="120"/>
      <c r="E2841" s="120"/>
      <c r="F2841" s="120"/>
      <c r="G2841" s="120"/>
      <c r="H2841" s="120"/>
    </row>
    <row r="2842" spans="1:8" ht="34.15" customHeight="1" x14ac:dyDescent="0.35">
      <c r="A2842" s="210" t="s">
        <v>580</v>
      </c>
      <c r="B2842" s="120" t="s">
        <v>390</v>
      </c>
      <c r="C2842" s="120"/>
      <c r="D2842" s="120"/>
      <c r="E2842" s="120"/>
      <c r="F2842" s="120"/>
      <c r="G2842" s="120"/>
      <c r="H2842" s="120"/>
    </row>
    <row r="2845" spans="1:8" ht="26.1" customHeight="1" x14ac:dyDescent="0.35">
      <c r="A2845" s="220" t="s">
        <v>540</v>
      </c>
      <c r="B2845" s="220"/>
      <c r="C2845" s="220"/>
      <c r="D2845" s="220"/>
      <c r="E2845" s="220"/>
      <c r="F2845" s="220"/>
      <c r="G2845" s="220"/>
      <c r="H2845" s="220"/>
    </row>
    <row r="2846" spans="1:8" ht="26.1" customHeight="1" x14ac:dyDescent="0.35">
      <c r="A2846" s="118" t="s">
        <v>75</v>
      </c>
      <c r="B2846" s="118" t="s">
        <v>403</v>
      </c>
    </row>
    <row r="2847" spans="1:8" ht="26.1" customHeight="1" x14ac:dyDescent="0.35">
      <c r="A2847" s="118" t="s">
        <v>27</v>
      </c>
      <c r="B2847" s="118" t="s">
        <v>236</v>
      </c>
    </row>
    <row r="2848" spans="1:8" ht="26.1" customHeight="1" x14ac:dyDescent="0.35">
      <c r="A2848" s="118" t="s">
        <v>34</v>
      </c>
      <c r="B2848" s="118" t="s">
        <v>649</v>
      </c>
    </row>
    <row r="2849" spans="1:8" ht="26.1" customHeight="1" x14ac:dyDescent="0.35">
      <c r="B2849" s="119"/>
      <c r="C2849" s="120">
        <v>1</v>
      </c>
      <c r="D2849" s="120">
        <v>2</v>
      </c>
      <c r="E2849" s="120">
        <v>3</v>
      </c>
      <c r="F2849" s="120">
        <v>4</v>
      </c>
      <c r="G2849" s="120">
        <v>5</v>
      </c>
      <c r="H2849" s="120" t="s">
        <v>76</v>
      </c>
    </row>
    <row r="2850" spans="1:8" ht="34.15" customHeight="1" x14ac:dyDescent="0.35">
      <c r="A2850" s="210" t="s">
        <v>574</v>
      </c>
      <c r="B2850" s="120" t="s">
        <v>57</v>
      </c>
      <c r="C2850" s="120"/>
      <c r="D2850" s="120"/>
      <c r="E2850" s="120"/>
      <c r="F2850" s="120"/>
      <c r="G2850" s="120"/>
      <c r="H2850" s="120"/>
    </row>
    <row r="2851" spans="1:8" ht="34.15" customHeight="1" x14ac:dyDescent="0.35">
      <c r="A2851" s="210" t="s">
        <v>578</v>
      </c>
      <c r="B2851" s="120" t="s">
        <v>371</v>
      </c>
      <c r="C2851" s="120"/>
      <c r="D2851" s="120"/>
      <c r="E2851" s="120"/>
      <c r="F2851" s="120"/>
      <c r="G2851" s="120"/>
      <c r="H2851" s="120"/>
    </row>
    <row r="2854" spans="1:8" ht="26.1" customHeight="1" x14ac:dyDescent="0.35">
      <c r="A2854" s="220" t="s">
        <v>540</v>
      </c>
      <c r="B2854" s="220"/>
      <c r="C2854" s="220"/>
      <c r="D2854" s="220"/>
      <c r="E2854" s="220"/>
      <c r="F2854" s="220"/>
      <c r="G2854" s="220"/>
      <c r="H2854" s="220"/>
    </row>
    <row r="2855" spans="1:8" ht="26.1" customHeight="1" x14ac:dyDescent="0.35">
      <c r="A2855" s="118" t="s">
        <v>75</v>
      </c>
      <c r="B2855" s="118" t="s">
        <v>403</v>
      </c>
    </row>
    <row r="2856" spans="1:8" ht="26.1" customHeight="1" x14ac:dyDescent="0.35">
      <c r="A2856" s="118" t="s">
        <v>27</v>
      </c>
      <c r="B2856" s="118" t="s">
        <v>291</v>
      </c>
    </row>
    <row r="2857" spans="1:8" ht="26.1" customHeight="1" x14ac:dyDescent="0.35">
      <c r="A2857" s="118" t="s">
        <v>34</v>
      </c>
      <c r="B2857" s="118" t="s">
        <v>646</v>
      </c>
    </row>
    <row r="2858" spans="1:8" ht="26.1" customHeight="1" x14ac:dyDescent="0.35">
      <c r="B2858" s="119"/>
      <c r="C2858" s="120">
        <v>1</v>
      </c>
      <c r="D2858" s="120">
        <v>2</v>
      </c>
      <c r="E2858" s="120">
        <v>3</v>
      </c>
      <c r="F2858" s="120">
        <v>4</v>
      </c>
      <c r="G2858" s="120">
        <v>5</v>
      </c>
      <c r="H2858" s="120" t="s">
        <v>76</v>
      </c>
    </row>
    <row r="2859" spans="1:8" ht="34.15" customHeight="1" x14ac:dyDescent="0.35">
      <c r="A2859" s="210" t="s">
        <v>579</v>
      </c>
      <c r="B2859" s="120" t="s">
        <v>66</v>
      </c>
      <c r="C2859" s="120"/>
      <c r="D2859" s="120"/>
      <c r="E2859" s="120"/>
      <c r="F2859" s="120"/>
      <c r="G2859" s="120"/>
      <c r="H2859" s="120"/>
    </row>
    <row r="2860" spans="1:8" ht="34.15" customHeight="1" x14ac:dyDescent="0.35">
      <c r="A2860" s="210" t="s">
        <v>575</v>
      </c>
      <c r="B2860" s="120" t="s">
        <v>352</v>
      </c>
      <c r="C2860" s="120"/>
      <c r="D2860" s="120"/>
      <c r="E2860" s="120"/>
      <c r="F2860" s="120"/>
      <c r="G2860" s="120"/>
      <c r="H2860" s="120"/>
    </row>
    <row r="2863" spans="1:8" ht="26.1" customHeight="1" x14ac:dyDescent="0.35">
      <c r="A2863" s="220" t="s">
        <v>540</v>
      </c>
      <c r="B2863" s="220"/>
      <c r="C2863" s="220"/>
      <c r="D2863" s="220"/>
      <c r="E2863" s="220"/>
      <c r="F2863" s="220"/>
      <c r="G2863" s="220"/>
      <c r="H2863" s="220"/>
    </row>
    <row r="2864" spans="1:8" ht="26.1" customHeight="1" x14ac:dyDescent="0.35">
      <c r="A2864" s="118" t="s">
        <v>75</v>
      </c>
      <c r="B2864" s="118" t="s">
        <v>403</v>
      </c>
    </row>
    <row r="2865" spans="1:8" ht="26.1" customHeight="1" x14ac:dyDescent="0.35">
      <c r="A2865" s="118" t="s">
        <v>27</v>
      </c>
      <c r="B2865" s="118" t="s">
        <v>239</v>
      </c>
    </row>
    <row r="2866" spans="1:8" ht="26.1" customHeight="1" x14ac:dyDescent="0.35">
      <c r="A2866" s="118" t="s">
        <v>34</v>
      </c>
      <c r="B2866" s="118" t="s">
        <v>651</v>
      </c>
    </row>
    <row r="2867" spans="1:8" ht="26.1" customHeight="1" x14ac:dyDescent="0.35">
      <c r="B2867" s="119"/>
      <c r="C2867" s="120">
        <v>1</v>
      </c>
      <c r="D2867" s="120">
        <v>2</v>
      </c>
      <c r="E2867" s="120">
        <v>3</v>
      </c>
      <c r="F2867" s="120">
        <v>4</v>
      </c>
      <c r="G2867" s="120">
        <v>5</v>
      </c>
      <c r="H2867" s="120" t="s">
        <v>76</v>
      </c>
    </row>
    <row r="2868" spans="1:8" ht="34.15" customHeight="1" x14ac:dyDescent="0.35">
      <c r="A2868" s="210" t="s">
        <v>541</v>
      </c>
      <c r="B2868" s="120" t="s">
        <v>63</v>
      </c>
      <c r="C2868" s="120"/>
      <c r="D2868" s="120"/>
      <c r="E2868" s="120"/>
      <c r="F2868" s="120"/>
      <c r="G2868" s="120"/>
      <c r="H2868" s="120"/>
    </row>
    <row r="2869" spans="1:8" ht="34.15" customHeight="1" x14ac:dyDescent="0.35">
      <c r="A2869" s="210" t="s">
        <v>580</v>
      </c>
      <c r="B2869" s="120" t="s">
        <v>390</v>
      </c>
      <c r="C2869" s="120"/>
      <c r="D2869" s="120"/>
      <c r="E2869" s="120"/>
      <c r="F2869" s="120"/>
      <c r="G2869" s="120"/>
      <c r="H2869" s="120"/>
    </row>
    <row r="2872" spans="1:8" ht="26.1" customHeight="1" x14ac:dyDescent="0.35">
      <c r="A2872" s="220" t="s">
        <v>540</v>
      </c>
      <c r="B2872" s="220"/>
      <c r="C2872" s="220"/>
      <c r="D2872" s="220"/>
      <c r="E2872" s="220"/>
      <c r="F2872" s="220"/>
      <c r="G2872" s="220"/>
      <c r="H2872" s="220"/>
    </row>
    <row r="2873" spans="1:8" ht="26.1" customHeight="1" x14ac:dyDescent="0.35">
      <c r="A2873" s="118" t="s">
        <v>75</v>
      </c>
      <c r="B2873" s="118" t="s">
        <v>403</v>
      </c>
    </row>
    <row r="2874" spans="1:8" ht="26.1" customHeight="1" x14ac:dyDescent="0.35">
      <c r="A2874" s="118" t="s">
        <v>27</v>
      </c>
      <c r="B2874" s="118" t="s">
        <v>293</v>
      </c>
    </row>
    <row r="2875" spans="1:8" ht="26.1" customHeight="1" x14ac:dyDescent="0.35">
      <c r="A2875" s="118" t="s">
        <v>34</v>
      </c>
      <c r="B2875" s="118" t="s">
        <v>650</v>
      </c>
    </row>
    <row r="2876" spans="1:8" ht="26.1" customHeight="1" x14ac:dyDescent="0.35">
      <c r="B2876" s="119"/>
      <c r="C2876" s="120">
        <v>1</v>
      </c>
      <c r="D2876" s="120">
        <v>2</v>
      </c>
      <c r="E2876" s="120">
        <v>3</v>
      </c>
      <c r="F2876" s="120">
        <v>4</v>
      </c>
      <c r="G2876" s="120">
        <v>5</v>
      </c>
      <c r="H2876" s="120" t="s">
        <v>76</v>
      </c>
    </row>
    <row r="2877" spans="1:8" ht="34.15" customHeight="1" x14ac:dyDescent="0.35">
      <c r="A2877" s="210" t="s">
        <v>541</v>
      </c>
      <c r="B2877" s="120" t="s">
        <v>357</v>
      </c>
      <c r="C2877" s="120"/>
      <c r="D2877" s="120"/>
      <c r="E2877" s="120"/>
      <c r="F2877" s="120"/>
      <c r="G2877" s="120"/>
      <c r="H2877" s="120"/>
    </row>
    <row r="2878" spans="1:8" ht="34.15" customHeight="1" x14ac:dyDescent="0.35">
      <c r="A2878" s="210" t="s">
        <v>576</v>
      </c>
      <c r="B2878" s="120" t="s">
        <v>60</v>
      </c>
      <c r="C2878" s="120"/>
      <c r="D2878" s="120"/>
      <c r="E2878" s="120"/>
      <c r="F2878" s="120"/>
      <c r="G2878" s="120"/>
      <c r="H2878" s="120"/>
    </row>
    <row r="2881" spans="1:8" ht="26.1" customHeight="1" x14ac:dyDescent="0.35">
      <c r="A2881" s="220" t="s">
        <v>540</v>
      </c>
      <c r="B2881" s="220"/>
      <c r="C2881" s="220"/>
      <c r="D2881" s="220"/>
      <c r="E2881" s="220"/>
      <c r="F2881" s="220"/>
      <c r="G2881" s="220"/>
      <c r="H2881" s="220"/>
    </row>
    <row r="2882" spans="1:8" ht="26.1" customHeight="1" x14ac:dyDescent="0.35">
      <c r="A2882" s="118" t="s">
        <v>75</v>
      </c>
      <c r="B2882" s="118" t="s">
        <v>403</v>
      </c>
    </row>
    <row r="2883" spans="1:8" ht="26.1" customHeight="1" x14ac:dyDescent="0.35">
      <c r="A2883" s="118" t="s">
        <v>27</v>
      </c>
      <c r="B2883" s="118" t="s">
        <v>267</v>
      </c>
    </row>
    <row r="2884" spans="1:8" ht="26.1" customHeight="1" x14ac:dyDescent="0.35">
      <c r="A2884" s="118" t="s">
        <v>34</v>
      </c>
      <c r="B2884" s="118" t="s">
        <v>569</v>
      </c>
    </row>
    <row r="2885" spans="1:8" ht="26.1" customHeight="1" x14ac:dyDescent="0.35">
      <c r="B2885" s="119"/>
      <c r="C2885" s="120">
        <v>1</v>
      </c>
      <c r="D2885" s="120">
        <v>2</v>
      </c>
      <c r="E2885" s="120">
        <v>3</v>
      </c>
      <c r="F2885" s="120">
        <v>4</v>
      </c>
      <c r="G2885" s="120">
        <v>5</v>
      </c>
      <c r="H2885" s="120" t="s">
        <v>76</v>
      </c>
    </row>
    <row r="2886" spans="1:8" ht="34.15" customHeight="1" x14ac:dyDescent="0.35">
      <c r="A2886" s="210" t="s">
        <v>574</v>
      </c>
      <c r="B2886" s="120" t="s">
        <v>57</v>
      </c>
      <c r="C2886" s="120"/>
      <c r="D2886" s="120"/>
      <c r="E2886" s="120"/>
      <c r="F2886" s="120"/>
      <c r="G2886" s="120"/>
      <c r="H2886" s="120"/>
    </row>
    <row r="2887" spans="1:8" ht="34.15" customHeight="1" x14ac:dyDescent="0.35">
      <c r="A2887" s="210" t="s">
        <v>580</v>
      </c>
      <c r="B2887" s="120" t="s">
        <v>390</v>
      </c>
      <c r="C2887" s="120"/>
      <c r="D2887" s="120"/>
      <c r="E2887" s="120"/>
      <c r="F2887" s="120"/>
      <c r="G2887" s="120"/>
      <c r="H2887" s="120"/>
    </row>
    <row r="2890" spans="1:8" ht="26.1" customHeight="1" x14ac:dyDescent="0.35">
      <c r="A2890" s="220" t="s">
        <v>540</v>
      </c>
      <c r="B2890" s="220"/>
      <c r="C2890" s="220"/>
      <c r="D2890" s="220"/>
      <c r="E2890" s="220"/>
      <c r="F2890" s="220"/>
      <c r="G2890" s="220"/>
      <c r="H2890" s="220"/>
    </row>
    <row r="2891" spans="1:8" ht="26.1" customHeight="1" x14ac:dyDescent="0.35">
      <c r="A2891" s="118" t="s">
        <v>75</v>
      </c>
      <c r="B2891" s="118" t="s">
        <v>403</v>
      </c>
    </row>
    <row r="2892" spans="1:8" ht="26.1" customHeight="1" x14ac:dyDescent="0.35">
      <c r="A2892" s="118" t="s">
        <v>27</v>
      </c>
      <c r="B2892" s="118" t="s">
        <v>317</v>
      </c>
    </row>
    <row r="2893" spans="1:8" ht="26.1" customHeight="1" x14ac:dyDescent="0.35">
      <c r="A2893" s="118" t="s">
        <v>34</v>
      </c>
      <c r="B2893" s="118" t="s">
        <v>647</v>
      </c>
    </row>
    <row r="2894" spans="1:8" ht="26.1" customHeight="1" x14ac:dyDescent="0.35">
      <c r="B2894" s="119"/>
      <c r="C2894" s="120">
        <v>1</v>
      </c>
      <c r="D2894" s="120">
        <v>2</v>
      </c>
      <c r="E2894" s="120">
        <v>3</v>
      </c>
      <c r="F2894" s="120">
        <v>4</v>
      </c>
      <c r="G2894" s="120">
        <v>5</v>
      </c>
      <c r="H2894" s="120" t="s">
        <v>76</v>
      </c>
    </row>
    <row r="2895" spans="1:8" ht="34.15" customHeight="1" x14ac:dyDescent="0.35">
      <c r="A2895" s="210" t="s">
        <v>575</v>
      </c>
      <c r="B2895" s="120" t="s">
        <v>352</v>
      </c>
      <c r="C2895" s="120"/>
      <c r="D2895" s="120"/>
      <c r="E2895" s="120"/>
      <c r="F2895" s="120"/>
      <c r="G2895" s="120"/>
      <c r="H2895" s="120"/>
    </row>
    <row r="2896" spans="1:8" ht="34.15" customHeight="1" x14ac:dyDescent="0.35">
      <c r="A2896" s="210" t="s">
        <v>576</v>
      </c>
      <c r="B2896" s="120" t="s">
        <v>60</v>
      </c>
      <c r="C2896" s="120"/>
      <c r="D2896" s="120"/>
      <c r="E2896" s="120"/>
      <c r="F2896" s="120"/>
      <c r="G2896" s="120"/>
      <c r="H2896" s="120"/>
    </row>
    <row r="2899" spans="1:8" ht="26.1" customHeight="1" x14ac:dyDescent="0.35">
      <c r="A2899" s="220" t="s">
        <v>540</v>
      </c>
      <c r="B2899" s="220"/>
      <c r="C2899" s="220"/>
      <c r="D2899" s="220"/>
      <c r="E2899" s="220"/>
      <c r="F2899" s="220"/>
      <c r="G2899" s="220"/>
      <c r="H2899" s="220"/>
    </row>
    <row r="2900" spans="1:8" ht="26.1" customHeight="1" x14ac:dyDescent="0.35">
      <c r="A2900" s="118" t="s">
        <v>75</v>
      </c>
      <c r="B2900" s="118" t="s">
        <v>403</v>
      </c>
    </row>
    <row r="2901" spans="1:8" ht="26.1" customHeight="1" x14ac:dyDescent="0.35">
      <c r="A2901" s="118" t="s">
        <v>27</v>
      </c>
      <c r="B2901" s="118" t="s">
        <v>242</v>
      </c>
    </row>
    <row r="2902" spans="1:8" ht="26.1" customHeight="1" x14ac:dyDescent="0.35">
      <c r="A2902" s="118" t="s">
        <v>34</v>
      </c>
      <c r="B2902" s="118" t="s">
        <v>649</v>
      </c>
    </row>
    <row r="2903" spans="1:8" ht="26.1" customHeight="1" x14ac:dyDescent="0.35">
      <c r="B2903" s="119"/>
      <c r="C2903" s="120">
        <v>1</v>
      </c>
      <c r="D2903" s="120">
        <v>2</v>
      </c>
      <c r="E2903" s="120">
        <v>3</v>
      </c>
      <c r="F2903" s="120">
        <v>4</v>
      </c>
      <c r="G2903" s="120">
        <v>5</v>
      </c>
      <c r="H2903" s="120" t="s">
        <v>76</v>
      </c>
    </row>
    <row r="2904" spans="1:8" ht="34.15" customHeight="1" x14ac:dyDescent="0.35">
      <c r="A2904" s="210" t="s">
        <v>578</v>
      </c>
      <c r="B2904" s="120" t="s">
        <v>371</v>
      </c>
      <c r="C2904" s="120"/>
      <c r="D2904" s="120"/>
      <c r="E2904" s="120"/>
      <c r="F2904" s="120"/>
      <c r="G2904" s="120"/>
      <c r="H2904" s="120"/>
    </row>
    <row r="2905" spans="1:8" ht="34.15" customHeight="1" x14ac:dyDescent="0.35">
      <c r="A2905" s="210" t="s">
        <v>541</v>
      </c>
      <c r="B2905" s="120" t="s">
        <v>357</v>
      </c>
      <c r="C2905" s="120"/>
      <c r="D2905" s="120"/>
      <c r="E2905" s="120"/>
      <c r="F2905" s="120"/>
      <c r="G2905" s="120"/>
      <c r="H2905" s="120"/>
    </row>
    <row r="2908" spans="1:8" ht="26.1" customHeight="1" x14ac:dyDescent="0.35">
      <c r="A2908" s="220" t="s">
        <v>540</v>
      </c>
      <c r="B2908" s="220"/>
      <c r="C2908" s="220"/>
      <c r="D2908" s="220"/>
      <c r="E2908" s="220"/>
      <c r="F2908" s="220"/>
      <c r="G2908" s="220"/>
      <c r="H2908" s="220"/>
    </row>
    <row r="2909" spans="1:8" ht="26.1" customHeight="1" x14ac:dyDescent="0.35">
      <c r="A2909" s="118" t="s">
        <v>75</v>
      </c>
      <c r="B2909" s="118" t="s">
        <v>403</v>
      </c>
    </row>
    <row r="2910" spans="1:8" ht="26.1" customHeight="1" x14ac:dyDescent="0.35">
      <c r="A2910" s="118" t="s">
        <v>27</v>
      </c>
      <c r="B2910" s="118" t="s">
        <v>294</v>
      </c>
    </row>
    <row r="2911" spans="1:8" ht="26.1" customHeight="1" x14ac:dyDescent="0.35">
      <c r="A2911" s="118" t="s">
        <v>34</v>
      </c>
      <c r="B2911" s="118" t="s">
        <v>646</v>
      </c>
    </row>
    <row r="2912" spans="1:8" ht="26.1" customHeight="1" x14ac:dyDescent="0.35">
      <c r="B2912" s="119"/>
      <c r="C2912" s="120">
        <v>1</v>
      </c>
      <c r="D2912" s="120">
        <v>2</v>
      </c>
      <c r="E2912" s="120">
        <v>3</v>
      </c>
      <c r="F2912" s="120">
        <v>4</v>
      </c>
      <c r="G2912" s="120">
        <v>5</v>
      </c>
      <c r="H2912" s="120" t="s">
        <v>76</v>
      </c>
    </row>
    <row r="2913" spans="1:8" ht="34.15" customHeight="1" x14ac:dyDescent="0.35">
      <c r="A2913" s="210" t="s">
        <v>579</v>
      </c>
      <c r="B2913" s="120" t="s">
        <v>66</v>
      </c>
      <c r="C2913" s="120"/>
      <c r="D2913" s="120"/>
      <c r="E2913" s="120"/>
      <c r="F2913" s="120"/>
      <c r="G2913" s="120"/>
      <c r="H2913" s="120"/>
    </row>
    <row r="2914" spans="1:8" ht="34.15" customHeight="1" x14ac:dyDescent="0.35">
      <c r="A2914" s="210" t="s">
        <v>541</v>
      </c>
      <c r="B2914" s="120" t="s">
        <v>63</v>
      </c>
      <c r="C2914" s="120"/>
      <c r="D2914" s="120"/>
      <c r="E2914" s="120"/>
      <c r="F2914" s="120"/>
      <c r="G2914" s="120"/>
      <c r="H2914" s="120"/>
    </row>
  </sheetData>
  <mergeCells count="324">
    <mergeCell ref="A55:H55"/>
    <mergeCell ref="A64:H64"/>
    <mergeCell ref="A73:H73"/>
    <mergeCell ref="A82:H82"/>
    <mergeCell ref="A91:H91"/>
    <mergeCell ref="A100:H100"/>
    <mergeCell ref="A1:H1"/>
    <mergeCell ref="A10:H10"/>
    <mergeCell ref="A19:H19"/>
    <mergeCell ref="A28:H28"/>
    <mergeCell ref="A37:H37"/>
    <mergeCell ref="A46:H46"/>
    <mergeCell ref="A163:H163"/>
    <mergeCell ref="A172:H172"/>
    <mergeCell ref="A181:H181"/>
    <mergeCell ref="A190:H190"/>
    <mergeCell ref="A199:H199"/>
    <mergeCell ref="A208:H208"/>
    <mergeCell ref="A109:H109"/>
    <mergeCell ref="A118:H118"/>
    <mergeCell ref="A127:H127"/>
    <mergeCell ref="A136:H136"/>
    <mergeCell ref="A145:H145"/>
    <mergeCell ref="A154:H154"/>
    <mergeCell ref="A271:H271"/>
    <mergeCell ref="A280:H280"/>
    <mergeCell ref="A289:H289"/>
    <mergeCell ref="A298:H298"/>
    <mergeCell ref="A307:H307"/>
    <mergeCell ref="A316:H316"/>
    <mergeCell ref="A217:H217"/>
    <mergeCell ref="A226:H226"/>
    <mergeCell ref="A235:H235"/>
    <mergeCell ref="A244:H244"/>
    <mergeCell ref="A253:H253"/>
    <mergeCell ref="A262:H262"/>
    <mergeCell ref="A379:H379"/>
    <mergeCell ref="A388:H388"/>
    <mergeCell ref="A397:H397"/>
    <mergeCell ref="A406:H406"/>
    <mergeCell ref="A415:H415"/>
    <mergeCell ref="A424:H424"/>
    <mergeCell ref="A325:H325"/>
    <mergeCell ref="A334:H334"/>
    <mergeCell ref="A343:H343"/>
    <mergeCell ref="A352:H352"/>
    <mergeCell ref="A361:H361"/>
    <mergeCell ref="A370:H370"/>
    <mergeCell ref="A487:H487"/>
    <mergeCell ref="A496:H496"/>
    <mergeCell ref="A505:H505"/>
    <mergeCell ref="A514:H514"/>
    <mergeCell ref="A523:H523"/>
    <mergeCell ref="A532:H532"/>
    <mergeCell ref="A433:H433"/>
    <mergeCell ref="A442:H442"/>
    <mergeCell ref="A451:H451"/>
    <mergeCell ref="A460:H460"/>
    <mergeCell ref="A469:H469"/>
    <mergeCell ref="A478:H478"/>
    <mergeCell ref="A595:H595"/>
    <mergeCell ref="A604:H604"/>
    <mergeCell ref="A613:H613"/>
    <mergeCell ref="A622:H622"/>
    <mergeCell ref="A631:H631"/>
    <mergeCell ref="A640:H640"/>
    <mergeCell ref="A541:H541"/>
    <mergeCell ref="A550:H550"/>
    <mergeCell ref="A559:H559"/>
    <mergeCell ref="A568:H568"/>
    <mergeCell ref="A577:H577"/>
    <mergeCell ref="A586:H586"/>
    <mergeCell ref="A703:H703"/>
    <mergeCell ref="A712:H712"/>
    <mergeCell ref="A721:H721"/>
    <mergeCell ref="A730:H730"/>
    <mergeCell ref="A739:H739"/>
    <mergeCell ref="A748:H748"/>
    <mergeCell ref="A649:H649"/>
    <mergeCell ref="A658:H658"/>
    <mergeCell ref="A667:H667"/>
    <mergeCell ref="A676:H676"/>
    <mergeCell ref="A685:H685"/>
    <mergeCell ref="A694:H694"/>
    <mergeCell ref="A811:H811"/>
    <mergeCell ref="A820:H820"/>
    <mergeCell ref="A829:H829"/>
    <mergeCell ref="A838:H838"/>
    <mergeCell ref="A847:H847"/>
    <mergeCell ref="A856:H856"/>
    <mergeCell ref="A757:H757"/>
    <mergeCell ref="A766:H766"/>
    <mergeCell ref="A775:H775"/>
    <mergeCell ref="A784:H784"/>
    <mergeCell ref="A793:H793"/>
    <mergeCell ref="A802:H802"/>
    <mergeCell ref="A919:H919"/>
    <mergeCell ref="A928:H928"/>
    <mergeCell ref="A937:H937"/>
    <mergeCell ref="A946:H946"/>
    <mergeCell ref="A955:H955"/>
    <mergeCell ref="A964:H964"/>
    <mergeCell ref="A865:H865"/>
    <mergeCell ref="A874:H874"/>
    <mergeCell ref="A883:H883"/>
    <mergeCell ref="A892:H892"/>
    <mergeCell ref="A901:H901"/>
    <mergeCell ref="A910:H910"/>
    <mergeCell ref="A1027:H1027"/>
    <mergeCell ref="A1036:H1036"/>
    <mergeCell ref="A1045:H1045"/>
    <mergeCell ref="A1054:H1054"/>
    <mergeCell ref="A1063:H1063"/>
    <mergeCell ref="A1072:H1072"/>
    <mergeCell ref="A973:H973"/>
    <mergeCell ref="A982:H982"/>
    <mergeCell ref="A991:H991"/>
    <mergeCell ref="A1000:H1000"/>
    <mergeCell ref="A1009:H1009"/>
    <mergeCell ref="A1018:H1018"/>
    <mergeCell ref="A1135:H1135"/>
    <mergeCell ref="A1144:H1144"/>
    <mergeCell ref="A1153:H1153"/>
    <mergeCell ref="A1162:H1162"/>
    <mergeCell ref="A1171:H1171"/>
    <mergeCell ref="A1180:H1180"/>
    <mergeCell ref="A1081:H1081"/>
    <mergeCell ref="A1090:H1090"/>
    <mergeCell ref="A1099:H1099"/>
    <mergeCell ref="A1108:H1108"/>
    <mergeCell ref="A1117:H1117"/>
    <mergeCell ref="A1126:H1126"/>
    <mergeCell ref="A1243:H1243"/>
    <mergeCell ref="A1252:H1252"/>
    <mergeCell ref="A1261:H1261"/>
    <mergeCell ref="A1270:H1270"/>
    <mergeCell ref="A1279:H1279"/>
    <mergeCell ref="A1288:H1288"/>
    <mergeCell ref="A1189:H1189"/>
    <mergeCell ref="A1198:H1198"/>
    <mergeCell ref="A1207:H1207"/>
    <mergeCell ref="A1216:H1216"/>
    <mergeCell ref="A1225:H1225"/>
    <mergeCell ref="A1234:H1234"/>
    <mergeCell ref="A1351:H1351"/>
    <mergeCell ref="A1360:H1360"/>
    <mergeCell ref="A1369:H1369"/>
    <mergeCell ref="A1378:H1378"/>
    <mergeCell ref="A1387:H1387"/>
    <mergeCell ref="A1396:H1396"/>
    <mergeCell ref="A1297:H1297"/>
    <mergeCell ref="A1306:H1306"/>
    <mergeCell ref="A1315:H1315"/>
    <mergeCell ref="A1324:H1324"/>
    <mergeCell ref="A1333:H1333"/>
    <mergeCell ref="A1342:H1342"/>
    <mergeCell ref="A1459:H1459"/>
    <mergeCell ref="A1468:H1468"/>
    <mergeCell ref="A1477:H1477"/>
    <mergeCell ref="A1486:H1486"/>
    <mergeCell ref="A1495:H1495"/>
    <mergeCell ref="A1504:H1504"/>
    <mergeCell ref="A1405:H1405"/>
    <mergeCell ref="A1414:H1414"/>
    <mergeCell ref="A1423:H1423"/>
    <mergeCell ref="A1432:H1432"/>
    <mergeCell ref="A1441:H1441"/>
    <mergeCell ref="A1450:H1450"/>
    <mergeCell ref="A1567:H1567"/>
    <mergeCell ref="A1576:H1576"/>
    <mergeCell ref="A1585:H1585"/>
    <mergeCell ref="A1594:H1594"/>
    <mergeCell ref="A1603:H1603"/>
    <mergeCell ref="A1612:H1612"/>
    <mergeCell ref="A1513:H1513"/>
    <mergeCell ref="A1522:H1522"/>
    <mergeCell ref="A1531:H1531"/>
    <mergeCell ref="A1540:H1540"/>
    <mergeCell ref="A1549:H1549"/>
    <mergeCell ref="A1558:H1558"/>
    <mergeCell ref="A1675:H1675"/>
    <mergeCell ref="A1684:H1684"/>
    <mergeCell ref="A1693:H1693"/>
    <mergeCell ref="A1702:H1702"/>
    <mergeCell ref="A1711:H1711"/>
    <mergeCell ref="A1720:H1720"/>
    <mergeCell ref="A1621:H1621"/>
    <mergeCell ref="A1630:H1630"/>
    <mergeCell ref="A1639:H1639"/>
    <mergeCell ref="A1648:H1648"/>
    <mergeCell ref="A1657:H1657"/>
    <mergeCell ref="A1666:H1666"/>
    <mergeCell ref="A1783:H1783"/>
    <mergeCell ref="A1792:H1792"/>
    <mergeCell ref="A1801:H1801"/>
    <mergeCell ref="A1810:H1810"/>
    <mergeCell ref="A1819:H1819"/>
    <mergeCell ref="A1828:H1828"/>
    <mergeCell ref="A1729:H1729"/>
    <mergeCell ref="A1738:H1738"/>
    <mergeCell ref="A1747:H1747"/>
    <mergeCell ref="A1756:H1756"/>
    <mergeCell ref="A1765:H1765"/>
    <mergeCell ref="A1774:H1774"/>
    <mergeCell ref="A1891:H1891"/>
    <mergeCell ref="A1900:H1900"/>
    <mergeCell ref="A1909:H1909"/>
    <mergeCell ref="A1918:H1918"/>
    <mergeCell ref="A1927:H1927"/>
    <mergeCell ref="A1936:H1936"/>
    <mergeCell ref="A1837:H1837"/>
    <mergeCell ref="A1846:H1846"/>
    <mergeCell ref="A1855:H1855"/>
    <mergeCell ref="A1864:H1864"/>
    <mergeCell ref="A1873:H1873"/>
    <mergeCell ref="A1882:H1882"/>
    <mergeCell ref="A1999:H1999"/>
    <mergeCell ref="A2008:H2008"/>
    <mergeCell ref="A2017:H2017"/>
    <mergeCell ref="A2026:H2026"/>
    <mergeCell ref="A2035:H2035"/>
    <mergeCell ref="A2044:H2044"/>
    <mergeCell ref="A1945:H1945"/>
    <mergeCell ref="A1954:H1954"/>
    <mergeCell ref="A1963:H1963"/>
    <mergeCell ref="A1972:H1972"/>
    <mergeCell ref="A1981:H1981"/>
    <mergeCell ref="A1990:H1990"/>
    <mergeCell ref="A2107:H2107"/>
    <mergeCell ref="A2116:H2116"/>
    <mergeCell ref="A2125:H2125"/>
    <mergeCell ref="A2134:H2134"/>
    <mergeCell ref="A2143:H2143"/>
    <mergeCell ref="A2152:H2152"/>
    <mergeCell ref="A2053:H2053"/>
    <mergeCell ref="A2062:H2062"/>
    <mergeCell ref="A2071:H2071"/>
    <mergeCell ref="A2080:H2080"/>
    <mergeCell ref="A2089:H2089"/>
    <mergeCell ref="A2098:H2098"/>
    <mergeCell ref="A2215:H2215"/>
    <mergeCell ref="A2224:H2224"/>
    <mergeCell ref="A2233:H2233"/>
    <mergeCell ref="A2242:H2242"/>
    <mergeCell ref="A2251:H2251"/>
    <mergeCell ref="A2260:H2260"/>
    <mergeCell ref="A2161:H2161"/>
    <mergeCell ref="A2170:H2170"/>
    <mergeCell ref="A2179:H2179"/>
    <mergeCell ref="A2188:H2188"/>
    <mergeCell ref="A2197:H2197"/>
    <mergeCell ref="A2206:H2206"/>
    <mergeCell ref="A2323:H2323"/>
    <mergeCell ref="A2332:H2332"/>
    <mergeCell ref="A2341:H2341"/>
    <mergeCell ref="A2350:H2350"/>
    <mergeCell ref="A2359:H2359"/>
    <mergeCell ref="A2368:H2368"/>
    <mergeCell ref="A2269:H2269"/>
    <mergeCell ref="A2278:H2278"/>
    <mergeCell ref="A2287:H2287"/>
    <mergeCell ref="A2296:H2296"/>
    <mergeCell ref="A2305:H2305"/>
    <mergeCell ref="A2314:H2314"/>
    <mergeCell ref="A2431:H2431"/>
    <mergeCell ref="A2440:H2440"/>
    <mergeCell ref="A2449:H2449"/>
    <mergeCell ref="A2458:H2458"/>
    <mergeCell ref="A2467:H2467"/>
    <mergeCell ref="A2476:H2476"/>
    <mergeCell ref="A2377:H2377"/>
    <mergeCell ref="A2386:H2386"/>
    <mergeCell ref="A2395:H2395"/>
    <mergeCell ref="A2404:H2404"/>
    <mergeCell ref="A2413:H2413"/>
    <mergeCell ref="A2422:H2422"/>
    <mergeCell ref="A2539:H2539"/>
    <mergeCell ref="A2548:H2548"/>
    <mergeCell ref="A2557:H2557"/>
    <mergeCell ref="A2566:H2566"/>
    <mergeCell ref="A2575:H2575"/>
    <mergeCell ref="A2584:H2584"/>
    <mergeCell ref="A2485:H2485"/>
    <mergeCell ref="A2494:H2494"/>
    <mergeCell ref="A2503:H2503"/>
    <mergeCell ref="A2512:H2512"/>
    <mergeCell ref="A2521:H2521"/>
    <mergeCell ref="A2530:H2530"/>
    <mergeCell ref="A2647:H2647"/>
    <mergeCell ref="A2656:H2656"/>
    <mergeCell ref="A2665:H2665"/>
    <mergeCell ref="A2674:H2674"/>
    <mergeCell ref="A2683:H2683"/>
    <mergeCell ref="A2692:H2692"/>
    <mergeCell ref="A2593:H2593"/>
    <mergeCell ref="A2602:H2602"/>
    <mergeCell ref="A2611:H2611"/>
    <mergeCell ref="A2620:H2620"/>
    <mergeCell ref="A2629:H2629"/>
    <mergeCell ref="A2638:H2638"/>
    <mergeCell ref="A2755:H2755"/>
    <mergeCell ref="A2764:H2764"/>
    <mergeCell ref="A2773:H2773"/>
    <mergeCell ref="A2782:H2782"/>
    <mergeCell ref="A2791:H2791"/>
    <mergeCell ref="A2800:H2800"/>
    <mergeCell ref="A2701:H2701"/>
    <mergeCell ref="A2710:H2710"/>
    <mergeCell ref="A2719:H2719"/>
    <mergeCell ref="A2728:H2728"/>
    <mergeCell ref="A2737:H2737"/>
    <mergeCell ref="A2746:H2746"/>
    <mergeCell ref="A2863:H2863"/>
    <mergeCell ref="A2872:H2872"/>
    <mergeCell ref="A2881:H2881"/>
    <mergeCell ref="A2890:H2890"/>
    <mergeCell ref="A2899:H2899"/>
    <mergeCell ref="A2908:H2908"/>
    <mergeCell ref="A2809:H2809"/>
    <mergeCell ref="A2818:H2818"/>
    <mergeCell ref="A2827:H2827"/>
    <mergeCell ref="A2836:H2836"/>
    <mergeCell ref="A2845:H2845"/>
    <mergeCell ref="A2854:H2854"/>
  </mergeCells>
  <pageMargins left="0.7" right="0.7" top="0.75" bottom="0.75" header="0.3" footer="0.3"/>
  <pageSetup paperSize="9" scale="72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rgb="FFFF0000"/>
  </sheetPr>
  <dimension ref="A1:Z38"/>
  <sheetViews>
    <sheetView workbookViewId="0">
      <selection activeCell="R29" sqref="R29"/>
    </sheetView>
  </sheetViews>
  <sheetFormatPr defaultRowHeight="15" x14ac:dyDescent="0.25"/>
  <cols>
    <col min="1" max="1" width="4.42578125" bestFit="1" customWidth="1"/>
    <col min="2" max="2" width="5.28515625" bestFit="1" customWidth="1"/>
    <col min="3" max="3" width="10" bestFit="1" customWidth="1"/>
    <col min="4" max="6" width="11" bestFit="1" customWidth="1"/>
    <col min="7" max="7" width="10" bestFit="1" customWidth="1"/>
    <col min="8" max="8" width="11" bestFit="1" customWidth="1"/>
    <col min="9" max="10" width="11.140625" bestFit="1" customWidth="1"/>
    <col min="11" max="11" width="10.140625" bestFit="1" customWidth="1"/>
    <col min="12" max="12" width="11.140625" bestFit="1" customWidth="1"/>
    <col min="13" max="14" width="11" bestFit="1" customWidth="1"/>
    <col min="15" max="15" width="10" bestFit="1" customWidth="1"/>
    <col min="16" max="16" width="11" bestFit="1" customWidth="1"/>
    <col min="17" max="18" width="9" bestFit="1" customWidth="1"/>
    <col min="19" max="19" width="6.85546875" customWidth="1"/>
    <col min="20" max="20" width="6.42578125" customWidth="1"/>
    <col min="21" max="21" width="10.140625" bestFit="1" customWidth="1"/>
    <col min="22" max="24" width="11.140625" bestFit="1" customWidth="1"/>
    <col min="25" max="26" width="11" bestFit="1" customWidth="1"/>
  </cols>
  <sheetData>
    <row r="1" spans="1:26" ht="15.75" thickBot="1" x14ac:dyDescent="0.3">
      <c r="A1" s="26" t="s">
        <v>412</v>
      </c>
      <c r="B1" t="s">
        <v>24</v>
      </c>
      <c r="C1" s="164">
        <v>1</v>
      </c>
      <c r="D1" s="164">
        <v>2</v>
      </c>
      <c r="E1" s="164">
        <v>3</v>
      </c>
      <c r="F1" s="164">
        <v>4</v>
      </c>
      <c r="G1" s="164">
        <v>5</v>
      </c>
      <c r="H1" s="164">
        <v>6</v>
      </c>
      <c r="I1" s="164">
        <v>7</v>
      </c>
      <c r="J1" s="164">
        <v>8</v>
      </c>
      <c r="K1" s="164">
        <v>9</v>
      </c>
      <c r="L1" s="164">
        <v>10</v>
      </c>
      <c r="M1" s="164">
        <v>11</v>
      </c>
      <c r="N1" s="164">
        <v>12</v>
      </c>
      <c r="O1" s="164">
        <v>13</v>
      </c>
      <c r="P1" s="164">
        <v>14</v>
      </c>
      <c r="Q1" s="164">
        <v>15</v>
      </c>
      <c r="R1" s="164">
        <v>16</v>
      </c>
      <c r="S1" s="164">
        <v>17</v>
      </c>
      <c r="T1" s="164">
        <v>18</v>
      </c>
      <c r="U1" s="164">
        <v>19</v>
      </c>
      <c r="V1" s="164">
        <v>20</v>
      </c>
      <c r="W1" s="164">
        <v>21</v>
      </c>
      <c r="X1" s="164">
        <v>22</v>
      </c>
      <c r="Y1" s="164">
        <v>23</v>
      </c>
      <c r="Z1" s="164">
        <v>24</v>
      </c>
    </row>
    <row r="2" spans="1:26" x14ac:dyDescent="0.25">
      <c r="A2" t="s">
        <v>48</v>
      </c>
      <c r="B2" s="171">
        <v>0.5625</v>
      </c>
      <c r="C2" s="231" t="s">
        <v>418</v>
      </c>
      <c r="D2" s="232"/>
      <c r="E2" s="231" t="s">
        <v>419</v>
      </c>
      <c r="F2" s="232"/>
      <c r="G2" s="222" t="s">
        <v>416</v>
      </c>
      <c r="H2" s="224"/>
      <c r="I2" s="222" t="s">
        <v>417</v>
      </c>
      <c r="J2" s="224"/>
      <c r="K2" s="261" t="s">
        <v>422</v>
      </c>
      <c r="L2" s="256"/>
      <c r="M2" s="255" t="s">
        <v>423</v>
      </c>
      <c r="N2" s="256"/>
      <c r="O2" s="237" t="s">
        <v>420</v>
      </c>
      <c r="P2" s="238"/>
      <c r="Q2" s="237" t="s">
        <v>421</v>
      </c>
      <c r="R2" s="238"/>
      <c r="S2" s="255" t="s">
        <v>424</v>
      </c>
      <c r="T2" s="256"/>
      <c r="U2" s="246" t="s">
        <v>413</v>
      </c>
      <c r="V2" s="247"/>
      <c r="W2" s="246" t="s">
        <v>414</v>
      </c>
      <c r="X2" s="247"/>
      <c r="Y2" s="246" t="s">
        <v>415</v>
      </c>
      <c r="Z2" s="252"/>
    </row>
    <row r="3" spans="1:26" x14ac:dyDescent="0.25">
      <c r="B3" s="171">
        <v>0.57986111111111105</v>
      </c>
      <c r="C3" s="233"/>
      <c r="D3" s="234"/>
      <c r="E3" s="233"/>
      <c r="F3" s="234"/>
      <c r="G3" s="225"/>
      <c r="H3" s="227"/>
      <c r="I3" s="225"/>
      <c r="J3" s="227"/>
      <c r="K3" s="262"/>
      <c r="L3" s="258"/>
      <c r="M3" s="257"/>
      <c r="N3" s="258"/>
      <c r="O3" s="239"/>
      <c r="P3" s="240"/>
      <c r="Q3" s="239"/>
      <c r="R3" s="240"/>
      <c r="S3" s="257"/>
      <c r="T3" s="258"/>
      <c r="U3" s="248"/>
      <c r="V3" s="249"/>
      <c r="W3" s="248"/>
      <c r="X3" s="249"/>
      <c r="Y3" s="248"/>
      <c r="Z3" s="253"/>
    </row>
    <row r="4" spans="1:26" x14ac:dyDescent="0.25">
      <c r="B4" s="171">
        <v>0.59722222222222199</v>
      </c>
      <c r="C4" s="233"/>
      <c r="D4" s="234"/>
      <c r="E4" s="233"/>
      <c r="F4" s="234"/>
      <c r="G4" s="225"/>
      <c r="H4" s="227"/>
      <c r="I4" s="225"/>
      <c r="J4" s="227"/>
      <c r="K4" s="262"/>
      <c r="L4" s="258"/>
      <c r="M4" s="257"/>
      <c r="N4" s="258"/>
      <c r="O4" s="239"/>
      <c r="P4" s="240"/>
      <c r="Q4" s="239"/>
      <c r="R4" s="240"/>
      <c r="S4" s="257"/>
      <c r="T4" s="258"/>
      <c r="U4" s="248"/>
      <c r="V4" s="249"/>
      <c r="W4" s="248"/>
      <c r="X4" s="249"/>
      <c r="Y4" s="248"/>
      <c r="Z4" s="253"/>
    </row>
    <row r="5" spans="1:26" x14ac:dyDescent="0.25">
      <c r="B5" s="171">
        <v>0.61458333333333304</v>
      </c>
      <c r="C5" s="233"/>
      <c r="D5" s="234"/>
      <c r="E5" s="233"/>
      <c r="F5" s="234"/>
      <c r="G5" s="225"/>
      <c r="H5" s="227"/>
      <c r="I5" s="225"/>
      <c r="J5" s="227"/>
      <c r="K5" s="262"/>
      <c r="L5" s="258"/>
      <c r="M5" s="257"/>
      <c r="N5" s="258"/>
      <c r="O5" s="239"/>
      <c r="P5" s="240"/>
      <c r="Q5" s="239"/>
      <c r="R5" s="240"/>
      <c r="S5" s="257"/>
      <c r="T5" s="258"/>
      <c r="U5" s="248"/>
      <c r="V5" s="249"/>
      <c r="W5" s="248"/>
      <c r="X5" s="249"/>
      <c r="Y5" s="248"/>
      <c r="Z5" s="253"/>
    </row>
    <row r="6" spans="1:26" x14ac:dyDescent="0.25">
      <c r="B6" s="171">
        <v>0.63194444444444398</v>
      </c>
      <c r="C6" s="233"/>
      <c r="D6" s="234"/>
      <c r="E6" s="233"/>
      <c r="F6" s="234"/>
      <c r="G6" s="225"/>
      <c r="H6" s="227"/>
      <c r="I6" s="225"/>
      <c r="J6" s="227"/>
      <c r="K6" s="262"/>
      <c r="L6" s="258"/>
      <c r="M6" s="257"/>
      <c r="N6" s="258"/>
      <c r="O6" s="239"/>
      <c r="P6" s="240"/>
      <c r="Q6" s="239"/>
      <c r="R6" s="240"/>
      <c r="S6" s="257"/>
      <c r="T6" s="258"/>
      <c r="U6" s="248"/>
      <c r="V6" s="249"/>
      <c r="W6" s="248"/>
      <c r="X6" s="249"/>
      <c r="Y6" s="248"/>
      <c r="Z6" s="253"/>
    </row>
    <row r="7" spans="1:26" x14ac:dyDescent="0.25">
      <c r="B7" s="171">
        <v>0.64930555555555503</v>
      </c>
      <c r="C7" s="233"/>
      <c r="D7" s="234"/>
      <c r="E7" s="233"/>
      <c r="F7" s="234"/>
      <c r="G7" s="225"/>
      <c r="H7" s="227"/>
      <c r="I7" s="225"/>
      <c r="J7" s="227"/>
      <c r="K7" s="262"/>
      <c r="L7" s="258"/>
      <c r="M7" s="257"/>
      <c r="N7" s="258"/>
      <c r="O7" s="239"/>
      <c r="P7" s="240"/>
      <c r="Q7" s="239"/>
      <c r="R7" s="240"/>
      <c r="S7" s="257"/>
      <c r="T7" s="258"/>
      <c r="U7" s="248"/>
      <c r="V7" s="249"/>
      <c r="W7" s="248"/>
      <c r="X7" s="249"/>
      <c r="Y7" s="248"/>
      <c r="Z7" s="253"/>
    </row>
    <row r="8" spans="1:26" x14ac:dyDescent="0.25">
      <c r="B8" s="171">
        <v>0.66666666666666596</v>
      </c>
      <c r="C8" s="233"/>
      <c r="D8" s="234"/>
      <c r="E8" s="233"/>
      <c r="F8" s="234"/>
      <c r="G8" s="225"/>
      <c r="H8" s="227"/>
      <c r="I8" s="225"/>
      <c r="J8" s="227"/>
      <c r="K8" s="262"/>
      <c r="L8" s="258"/>
      <c r="M8" s="257"/>
      <c r="N8" s="258"/>
      <c r="O8" s="239"/>
      <c r="P8" s="240"/>
      <c r="Q8" s="239"/>
      <c r="R8" s="240"/>
      <c r="S8" s="257"/>
      <c r="T8" s="258"/>
      <c r="U8" s="248"/>
      <c r="V8" s="249"/>
      <c r="W8" s="248"/>
      <c r="X8" s="249"/>
      <c r="Y8" s="248"/>
      <c r="Z8" s="253"/>
    </row>
    <row r="9" spans="1:26" ht="15.75" thickBot="1" x14ac:dyDescent="0.3">
      <c r="B9" s="171">
        <v>0.68402777777777701</v>
      </c>
      <c r="C9" s="233"/>
      <c r="D9" s="234"/>
      <c r="E9" s="233"/>
      <c r="F9" s="234"/>
      <c r="G9" s="225"/>
      <c r="H9" s="227"/>
      <c r="I9" s="225"/>
      <c r="J9" s="227"/>
      <c r="K9" s="263"/>
      <c r="L9" s="260"/>
      <c r="M9" s="259"/>
      <c r="N9" s="260"/>
      <c r="O9" s="239"/>
      <c r="P9" s="240"/>
      <c r="Q9" s="239"/>
      <c r="R9" s="240"/>
      <c r="S9" s="259"/>
      <c r="T9" s="260"/>
      <c r="U9" s="248"/>
      <c r="V9" s="249"/>
      <c r="W9" s="248"/>
      <c r="X9" s="249"/>
      <c r="Y9" s="248"/>
      <c r="Z9" s="253"/>
    </row>
    <row r="10" spans="1:26" ht="15.75" thickBot="1" x14ac:dyDescent="0.3">
      <c r="B10" s="171">
        <v>0.70138888888888795</v>
      </c>
      <c r="C10" s="233"/>
      <c r="D10" s="234"/>
      <c r="E10" s="233"/>
      <c r="F10" s="234"/>
      <c r="G10" s="225"/>
      <c r="H10" s="227"/>
      <c r="I10" s="225"/>
      <c r="J10" s="230"/>
      <c r="M10" s="203"/>
      <c r="N10" s="203"/>
      <c r="O10" s="239"/>
      <c r="P10" s="240"/>
      <c r="Q10" s="239"/>
      <c r="R10" s="240"/>
      <c r="S10" s="197"/>
      <c r="T10" s="197"/>
      <c r="U10" s="248"/>
      <c r="V10" s="249"/>
      <c r="W10" s="248"/>
      <c r="X10" s="249"/>
      <c r="Y10" s="248"/>
      <c r="Z10" s="253"/>
    </row>
    <row r="11" spans="1:26" x14ac:dyDescent="0.25">
      <c r="B11" s="171">
        <v>0.718749999999999</v>
      </c>
      <c r="C11" s="233"/>
      <c r="D11" s="234"/>
      <c r="E11" s="233"/>
      <c r="F11" s="234"/>
      <c r="G11" s="222" t="s">
        <v>416</v>
      </c>
      <c r="H11" s="223"/>
      <c r="I11" s="224"/>
      <c r="J11" s="222" t="s">
        <v>417</v>
      </c>
      <c r="K11" s="223"/>
      <c r="L11" s="224"/>
      <c r="M11" s="203"/>
      <c r="N11" s="203"/>
      <c r="O11" s="239"/>
      <c r="P11" s="240"/>
      <c r="Q11" s="239"/>
      <c r="R11" s="240"/>
      <c r="S11" s="197"/>
      <c r="T11" s="197"/>
      <c r="U11" s="248"/>
      <c r="V11" s="249"/>
      <c r="W11" s="248"/>
      <c r="X11" s="249"/>
      <c r="Y11" s="248"/>
      <c r="Z11" s="253"/>
    </row>
    <row r="12" spans="1:26" ht="15.75" thickBot="1" x14ac:dyDescent="0.3">
      <c r="B12" s="171">
        <v>0.73611111111111005</v>
      </c>
      <c r="C12" s="233"/>
      <c r="D12" s="234"/>
      <c r="E12" s="233"/>
      <c r="F12" s="234"/>
      <c r="G12" s="225"/>
      <c r="H12" s="226"/>
      <c r="I12" s="227"/>
      <c r="J12" s="225"/>
      <c r="K12" s="226"/>
      <c r="L12" s="227"/>
      <c r="M12" s="203"/>
      <c r="N12" s="203"/>
      <c r="O12" s="241"/>
      <c r="P12" s="242"/>
      <c r="Q12" s="241"/>
      <c r="R12" s="242"/>
      <c r="S12" s="197"/>
      <c r="T12" s="197"/>
      <c r="U12" s="250"/>
      <c r="V12" s="251"/>
      <c r="W12" s="250"/>
      <c r="X12" s="251"/>
      <c r="Y12" s="250"/>
      <c r="Z12" s="254"/>
    </row>
    <row r="13" spans="1:26" x14ac:dyDescent="0.25">
      <c r="B13" s="171">
        <v>0.75347222222222199</v>
      </c>
      <c r="C13" s="233"/>
      <c r="D13" s="234"/>
      <c r="E13" s="233"/>
      <c r="F13" s="234"/>
      <c r="G13" s="225"/>
      <c r="H13" s="226"/>
      <c r="I13" s="227"/>
      <c r="J13" s="225"/>
      <c r="K13" s="226"/>
      <c r="L13" s="227"/>
      <c r="S13" s="197"/>
      <c r="T13" s="197"/>
      <c r="U13" s="197"/>
    </row>
    <row r="14" spans="1:26" x14ac:dyDescent="0.25">
      <c r="B14" s="171">
        <v>0.77083333333333304</v>
      </c>
      <c r="C14" s="233"/>
      <c r="D14" s="234"/>
      <c r="E14" s="233"/>
      <c r="F14" s="234"/>
      <c r="G14" s="225"/>
      <c r="H14" s="226"/>
      <c r="I14" s="227"/>
      <c r="J14" s="225"/>
      <c r="K14" s="226"/>
      <c r="L14" s="227"/>
      <c r="S14" s="197"/>
      <c r="T14" s="197"/>
      <c r="U14" s="197"/>
    </row>
    <row r="15" spans="1:26" ht="15.75" thickBot="1" x14ac:dyDescent="0.3">
      <c r="B15" s="171">
        <v>0.78819444444444398</v>
      </c>
      <c r="C15" s="235"/>
      <c r="D15" s="236"/>
      <c r="E15" s="235"/>
      <c r="F15" s="236"/>
      <c r="G15" s="228"/>
      <c r="H15" s="229"/>
      <c r="I15" s="230"/>
      <c r="J15" s="228"/>
      <c r="K15" s="229"/>
      <c r="L15" s="230"/>
      <c r="S15" s="197"/>
      <c r="T15" s="197"/>
      <c r="U15" s="197"/>
    </row>
    <row r="16" spans="1:26" ht="7.15" customHeight="1" thickBot="1" x14ac:dyDescent="0.3">
      <c r="C16" s="221"/>
      <c r="D16" s="221"/>
      <c r="E16" s="221"/>
      <c r="F16" s="221"/>
      <c r="G16" s="197"/>
      <c r="H16" s="197"/>
      <c r="M16" s="197"/>
      <c r="N16" s="197"/>
      <c r="O16" s="197"/>
      <c r="P16" s="197"/>
      <c r="Q16" s="197"/>
      <c r="R16" s="197"/>
      <c r="S16" s="197"/>
      <c r="T16" s="197"/>
      <c r="U16" s="197"/>
      <c r="V16" s="221"/>
      <c r="W16" s="221"/>
      <c r="X16" s="221"/>
      <c r="Y16" s="221"/>
      <c r="Z16" s="221"/>
    </row>
    <row r="17" spans="1:25" x14ac:dyDescent="0.25">
      <c r="A17" t="s">
        <v>74</v>
      </c>
      <c r="B17" s="171">
        <v>0.39583333333333331</v>
      </c>
      <c r="C17" s="231" t="s">
        <v>418</v>
      </c>
      <c r="D17" s="232"/>
      <c r="E17" s="282" t="s">
        <v>494</v>
      </c>
      <c r="F17" s="282" t="s">
        <v>495</v>
      </c>
      <c r="G17" s="222" t="s">
        <v>416</v>
      </c>
      <c r="H17" s="223"/>
      <c r="I17" s="224"/>
      <c r="J17" s="222" t="s">
        <v>417</v>
      </c>
      <c r="K17" s="223"/>
      <c r="L17" s="224"/>
      <c r="M17" s="237" t="s">
        <v>420</v>
      </c>
      <c r="N17" s="238"/>
      <c r="O17" s="237" t="s">
        <v>421</v>
      </c>
      <c r="P17" s="243"/>
      <c r="Q17" s="246" t="s">
        <v>652</v>
      </c>
      <c r="R17" s="247"/>
    </row>
    <row r="18" spans="1:25" x14ac:dyDescent="0.25">
      <c r="B18" s="171">
        <v>0.41319444444444442</v>
      </c>
      <c r="C18" s="233"/>
      <c r="D18" s="234"/>
      <c r="E18" s="283"/>
      <c r="F18" s="283"/>
      <c r="G18" s="225"/>
      <c r="H18" s="226"/>
      <c r="I18" s="227"/>
      <c r="J18" s="225"/>
      <c r="K18" s="226"/>
      <c r="L18" s="227"/>
      <c r="M18" s="239"/>
      <c r="N18" s="240"/>
      <c r="O18" s="239"/>
      <c r="P18" s="244"/>
      <c r="Q18" s="248"/>
      <c r="R18" s="249"/>
    </row>
    <row r="19" spans="1:25" ht="15.75" thickBot="1" x14ac:dyDescent="0.3">
      <c r="B19" s="171">
        <v>0.43055555555555602</v>
      </c>
      <c r="C19" s="233"/>
      <c r="D19" s="234"/>
      <c r="E19" s="284"/>
      <c r="F19" s="284"/>
      <c r="G19" s="225"/>
      <c r="H19" s="226"/>
      <c r="I19" s="227"/>
      <c r="J19" s="225"/>
      <c r="K19" s="226"/>
      <c r="L19" s="227"/>
      <c r="M19" s="241"/>
      <c r="N19" s="242"/>
      <c r="O19" s="241"/>
      <c r="P19" s="245"/>
      <c r="Q19" s="248"/>
      <c r="R19" s="249"/>
    </row>
    <row r="20" spans="1:25" ht="15.75" thickBot="1" x14ac:dyDescent="0.3">
      <c r="B20" s="171">
        <v>0.44791666666666702</v>
      </c>
      <c r="C20" s="235"/>
      <c r="D20" s="236"/>
      <c r="F20" s="203"/>
      <c r="G20" s="228"/>
      <c r="H20" s="229"/>
      <c r="I20" s="230"/>
      <c r="J20" s="228"/>
      <c r="K20" s="229"/>
      <c r="L20" s="230"/>
      <c r="Q20" s="248"/>
      <c r="R20" s="249"/>
      <c r="S20" s="197"/>
    </row>
    <row r="21" spans="1:25" x14ac:dyDescent="0.25">
      <c r="B21" s="171">
        <v>0.46527777777777801</v>
      </c>
      <c r="Q21" s="248"/>
      <c r="R21" s="249"/>
    </row>
    <row r="22" spans="1:25" ht="7.15" customHeight="1" thickBot="1" x14ac:dyDescent="0.3">
      <c r="Q22" s="248"/>
      <c r="R22" s="249"/>
    </row>
    <row r="23" spans="1:25" ht="15.75" thickBot="1" x14ac:dyDescent="0.3">
      <c r="B23" s="171">
        <v>0.47916666666666669</v>
      </c>
      <c r="C23" s="278" t="s">
        <v>441</v>
      </c>
      <c r="D23" s="279"/>
      <c r="E23" s="222" t="s">
        <v>442</v>
      </c>
      <c r="F23" s="223"/>
      <c r="G23" s="223"/>
      <c r="H23" s="224"/>
      <c r="I23" s="292" t="s">
        <v>502</v>
      </c>
      <c r="J23" s="292" t="s">
        <v>501</v>
      </c>
      <c r="K23" s="288" t="s">
        <v>443</v>
      </c>
      <c r="L23" s="289"/>
      <c r="M23" s="252" t="s">
        <v>444</v>
      </c>
      <c r="N23" s="252"/>
      <c r="O23" s="252"/>
      <c r="P23" s="252"/>
      <c r="Q23" s="248"/>
      <c r="R23" s="249"/>
      <c r="S23" s="296" t="s">
        <v>493</v>
      </c>
      <c r="T23" s="232"/>
      <c r="U23" s="237" t="s">
        <v>445</v>
      </c>
      <c r="V23" s="243"/>
      <c r="W23" s="243"/>
      <c r="X23" s="238"/>
      <c r="Y23" s="285" t="s">
        <v>499</v>
      </c>
    </row>
    <row r="24" spans="1:25" ht="15.75" thickBot="1" x14ac:dyDescent="0.3">
      <c r="B24" s="171">
        <v>0.5</v>
      </c>
      <c r="C24" s="278" t="s">
        <v>441</v>
      </c>
      <c r="D24" s="279"/>
      <c r="E24" s="228"/>
      <c r="F24" s="229"/>
      <c r="G24" s="229"/>
      <c r="H24" s="230"/>
      <c r="I24" s="293"/>
      <c r="J24" s="293"/>
      <c r="K24" s="290"/>
      <c r="L24" s="291"/>
      <c r="M24" s="254"/>
      <c r="N24" s="254"/>
      <c r="O24" s="254"/>
      <c r="P24" s="254"/>
      <c r="Q24" s="248"/>
      <c r="R24" s="249"/>
      <c r="S24" s="297"/>
      <c r="T24" s="234"/>
      <c r="U24" s="241"/>
      <c r="V24" s="245"/>
      <c r="W24" s="245"/>
      <c r="X24" s="242"/>
      <c r="Y24" s="286"/>
    </row>
    <row r="25" spans="1:25" ht="15.75" thickBot="1" x14ac:dyDescent="0.3">
      <c r="B25" s="171">
        <v>0.52083333333333337</v>
      </c>
      <c r="C25" s="264" t="s">
        <v>466</v>
      </c>
      <c r="D25" s="265"/>
      <c r="E25" s="266" t="s">
        <v>469</v>
      </c>
      <c r="F25" s="273"/>
      <c r="G25" s="273"/>
      <c r="H25" s="273"/>
      <c r="I25" s="294"/>
      <c r="J25" s="294"/>
      <c r="K25" s="274" t="s">
        <v>478</v>
      </c>
      <c r="L25" s="275"/>
      <c r="M25" s="277" t="s">
        <v>476</v>
      </c>
      <c r="N25" s="277"/>
      <c r="O25" s="277"/>
      <c r="P25" s="277"/>
      <c r="Q25" s="250"/>
      <c r="R25" s="251"/>
      <c r="S25" s="297"/>
      <c r="T25" s="234"/>
      <c r="U25" s="280" t="s">
        <v>477</v>
      </c>
      <c r="V25" s="295"/>
      <c r="W25" s="295"/>
      <c r="X25" s="281"/>
      <c r="Y25" s="286"/>
    </row>
    <row r="26" spans="1:25" ht="15.75" thickBot="1" x14ac:dyDescent="0.3">
      <c r="B26" s="171">
        <v>0.54166666666666663</v>
      </c>
      <c r="C26" s="199" t="s">
        <v>467</v>
      </c>
      <c r="D26" s="199" t="s">
        <v>468</v>
      </c>
      <c r="E26" s="266" t="s">
        <v>470</v>
      </c>
      <c r="F26" s="267"/>
      <c r="G26" s="266" t="s">
        <v>471</v>
      </c>
      <c r="H26" s="267"/>
      <c r="K26" s="201" t="s">
        <v>483</v>
      </c>
      <c r="L26" s="201" t="s">
        <v>484</v>
      </c>
      <c r="M26" s="277" t="s">
        <v>479</v>
      </c>
      <c r="N26" s="271"/>
      <c r="O26" s="270" t="s">
        <v>480</v>
      </c>
      <c r="P26" s="271"/>
      <c r="S26" s="233"/>
      <c r="T26" s="234"/>
      <c r="U26" s="280" t="s">
        <v>482</v>
      </c>
      <c r="V26" s="281"/>
      <c r="W26" s="280" t="s">
        <v>481</v>
      </c>
      <c r="X26" s="281"/>
      <c r="Y26" s="286"/>
    </row>
    <row r="27" spans="1:25" ht="15.75" thickBot="1" x14ac:dyDescent="0.3">
      <c r="B27" s="171">
        <v>0.5625</v>
      </c>
      <c r="C27" s="264" t="s">
        <v>446</v>
      </c>
      <c r="D27" s="272"/>
      <c r="E27" s="272"/>
      <c r="F27" s="265"/>
      <c r="G27" s="266" t="s">
        <v>447</v>
      </c>
      <c r="H27" s="273"/>
      <c r="I27" s="273"/>
      <c r="J27" s="267"/>
      <c r="K27" s="274" t="s">
        <v>448</v>
      </c>
      <c r="L27" s="275"/>
      <c r="M27" s="276"/>
      <c r="N27" s="269"/>
      <c r="O27" s="270" t="s">
        <v>449</v>
      </c>
      <c r="P27" s="277"/>
      <c r="Q27" s="277"/>
      <c r="R27" s="271"/>
      <c r="S27" s="235"/>
      <c r="T27" s="236"/>
      <c r="U27" s="280" t="s">
        <v>450</v>
      </c>
      <c r="V27" s="295"/>
      <c r="W27" s="295"/>
      <c r="X27" s="281"/>
      <c r="Y27" s="286"/>
    </row>
    <row r="28" spans="1:25" ht="15.75" thickBot="1" x14ac:dyDescent="0.3">
      <c r="B28" s="171">
        <v>0.58333333333333337</v>
      </c>
      <c r="C28" s="264" t="s">
        <v>461</v>
      </c>
      <c r="D28" s="265"/>
      <c r="E28" s="200" t="s">
        <v>474</v>
      </c>
      <c r="F28" s="200" t="s">
        <v>475</v>
      </c>
      <c r="G28" s="200" t="s">
        <v>472</v>
      </c>
      <c r="H28" s="200" t="s">
        <v>473</v>
      </c>
      <c r="I28" s="266" t="s">
        <v>462</v>
      </c>
      <c r="J28" s="267"/>
      <c r="K28" s="268" t="s">
        <v>463</v>
      </c>
      <c r="L28" s="269"/>
      <c r="M28" s="202" t="s">
        <v>487</v>
      </c>
      <c r="N28" s="202" t="s">
        <v>488</v>
      </c>
      <c r="O28" s="202" t="s">
        <v>485</v>
      </c>
      <c r="P28" s="202" t="s">
        <v>486</v>
      </c>
      <c r="Q28" s="270" t="s">
        <v>464</v>
      </c>
      <c r="R28" s="271"/>
      <c r="U28" s="205" t="s">
        <v>489</v>
      </c>
      <c r="V28" s="205" t="s">
        <v>490</v>
      </c>
      <c r="W28" s="280" t="s">
        <v>465</v>
      </c>
      <c r="X28" s="281"/>
      <c r="Y28" s="287"/>
    </row>
    <row r="29" spans="1:25" ht="15.75" thickBot="1" x14ac:dyDescent="0.3">
      <c r="B29" s="171">
        <v>0.60416666666666663</v>
      </c>
      <c r="C29" s="264" t="s">
        <v>437</v>
      </c>
      <c r="D29" s="265"/>
      <c r="E29" s="199" t="s">
        <v>451</v>
      </c>
      <c r="F29" s="199" t="s">
        <v>452</v>
      </c>
      <c r="G29" s="266" t="s">
        <v>438</v>
      </c>
      <c r="H29" s="267"/>
      <c r="I29" s="200" t="s">
        <v>453</v>
      </c>
      <c r="J29" s="200" t="s">
        <v>454</v>
      </c>
      <c r="K29" s="268" t="s">
        <v>439</v>
      </c>
      <c r="L29" s="269"/>
      <c r="M29" s="201" t="s">
        <v>455</v>
      </c>
      <c r="N29" s="201" t="s">
        <v>456</v>
      </c>
      <c r="O29" s="270" t="s">
        <v>440</v>
      </c>
      <c r="P29" s="271"/>
      <c r="Q29" s="202" t="s">
        <v>457</v>
      </c>
      <c r="R29" s="202" t="s">
        <v>458</v>
      </c>
      <c r="S29" s="280" t="s">
        <v>500</v>
      </c>
      <c r="T29" s="281"/>
      <c r="U29" s="205" t="s">
        <v>459</v>
      </c>
      <c r="V29" s="205" t="s">
        <v>460</v>
      </c>
      <c r="W29" s="205" t="s">
        <v>491</v>
      </c>
      <c r="X29" s="205" t="s">
        <v>492</v>
      </c>
      <c r="Y29" s="198" t="s">
        <v>496</v>
      </c>
    </row>
    <row r="30" spans="1:25" x14ac:dyDescent="0.25">
      <c r="B30" s="171">
        <v>0.625</v>
      </c>
    </row>
    <row r="31" spans="1:25" x14ac:dyDescent="0.25">
      <c r="B31" s="171">
        <v>0.64583333333333337</v>
      </c>
      <c r="C31" s="199" t="s">
        <v>430</v>
      </c>
      <c r="D31" s="198" t="s">
        <v>431</v>
      </c>
      <c r="E31" s="200" t="s">
        <v>432</v>
      </c>
      <c r="F31" s="201" t="s">
        <v>433</v>
      </c>
      <c r="G31" s="202" t="s">
        <v>434</v>
      </c>
      <c r="H31" s="205" t="s">
        <v>435</v>
      </c>
    </row>
    <row r="32" spans="1:25" x14ac:dyDescent="0.25">
      <c r="B32" s="171">
        <v>0.66666666666666663</v>
      </c>
      <c r="C32" s="199" t="s">
        <v>428</v>
      </c>
      <c r="D32" s="198" t="s">
        <v>425</v>
      </c>
      <c r="E32" s="200" t="s">
        <v>429</v>
      </c>
      <c r="F32" s="201" t="s">
        <v>426</v>
      </c>
      <c r="G32" s="202" t="s">
        <v>436</v>
      </c>
      <c r="H32" s="205" t="s">
        <v>427</v>
      </c>
    </row>
    <row r="37" spans="20:20" x14ac:dyDescent="0.25">
      <c r="T37" s="204"/>
    </row>
    <row r="38" spans="20:20" x14ac:dyDescent="0.25">
      <c r="T38" s="204"/>
    </row>
  </sheetData>
  <mergeCells count="62">
    <mergeCell ref="E25:H25"/>
    <mergeCell ref="Y23:Y28"/>
    <mergeCell ref="K23:L24"/>
    <mergeCell ref="J23:J25"/>
    <mergeCell ref="I23:I25"/>
    <mergeCell ref="U23:X24"/>
    <mergeCell ref="U27:X27"/>
    <mergeCell ref="W28:X28"/>
    <mergeCell ref="Q17:R25"/>
    <mergeCell ref="U25:X25"/>
    <mergeCell ref="M26:N26"/>
    <mergeCell ref="O26:P26"/>
    <mergeCell ref="U26:V26"/>
    <mergeCell ref="W26:X26"/>
    <mergeCell ref="S23:T27"/>
    <mergeCell ref="M25:P25"/>
    <mergeCell ref="C29:D29"/>
    <mergeCell ref="G29:H29"/>
    <mergeCell ref="K29:L29"/>
    <mergeCell ref="O29:P29"/>
    <mergeCell ref="S29:T29"/>
    <mergeCell ref="C28:D28"/>
    <mergeCell ref="I28:J28"/>
    <mergeCell ref="K28:L28"/>
    <mergeCell ref="Q28:R28"/>
    <mergeCell ref="E23:H24"/>
    <mergeCell ref="M23:P24"/>
    <mergeCell ref="C27:F27"/>
    <mergeCell ref="G27:J27"/>
    <mergeCell ref="K27:N27"/>
    <mergeCell ref="O27:R27"/>
    <mergeCell ref="C23:D23"/>
    <mergeCell ref="C24:D24"/>
    <mergeCell ref="C25:D25"/>
    <mergeCell ref="G26:H26"/>
    <mergeCell ref="E26:F26"/>
    <mergeCell ref="K25:L25"/>
    <mergeCell ref="W2:X12"/>
    <mergeCell ref="Y2:Z12"/>
    <mergeCell ref="S2:T9"/>
    <mergeCell ref="K2:L9"/>
    <mergeCell ref="U2:V12"/>
    <mergeCell ref="M2:N9"/>
    <mergeCell ref="O2:P12"/>
    <mergeCell ref="Q2:R12"/>
    <mergeCell ref="I2:J10"/>
    <mergeCell ref="J11:L15"/>
    <mergeCell ref="C2:D15"/>
    <mergeCell ref="E2:F15"/>
    <mergeCell ref="G2:H10"/>
    <mergeCell ref="G11:I15"/>
    <mergeCell ref="Y16:Z16"/>
    <mergeCell ref="J17:L20"/>
    <mergeCell ref="C16:D16"/>
    <mergeCell ref="C17:D20"/>
    <mergeCell ref="E16:F16"/>
    <mergeCell ref="G17:I20"/>
    <mergeCell ref="M17:N19"/>
    <mergeCell ref="O17:P19"/>
    <mergeCell ref="V16:X16"/>
    <mergeCell ref="E17:E19"/>
    <mergeCell ref="F17:F19"/>
  </mergeCells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theme="6" tint="-0.499984740745262"/>
    <pageSetUpPr fitToPage="1"/>
  </sheetPr>
  <dimension ref="A1:Y53"/>
  <sheetViews>
    <sheetView tabSelected="1" workbookViewId="0">
      <selection activeCell="I34" sqref="I34"/>
    </sheetView>
  </sheetViews>
  <sheetFormatPr defaultColWidth="9" defaultRowHeight="15" x14ac:dyDescent="0.25"/>
  <cols>
    <col min="1" max="2" width="5.140625" style="164" customWidth="1"/>
    <col min="3" max="3" width="8" style="164" customWidth="1"/>
    <col min="4" max="4" width="4.5703125" style="164" customWidth="1"/>
    <col min="5" max="5" width="20.7109375" style="164" customWidth="1"/>
    <col min="6" max="6" width="4.5703125" style="164" customWidth="1"/>
    <col min="7" max="7" width="20.7109375" style="164" customWidth="1"/>
    <col min="8" max="9" width="4.5703125" style="164" customWidth="1"/>
    <col min="10" max="10" width="20.7109375" style="164" customWidth="1"/>
    <col min="11" max="20" width="4.28515625" style="164" customWidth="1"/>
    <col min="21" max="22" width="5.7109375" style="164" customWidth="1"/>
    <col min="23" max="23" width="5.85546875" style="164" customWidth="1"/>
    <col min="24" max="24" width="5.85546875" style="26" customWidth="1"/>
    <col min="25" max="16384" width="9" style="26"/>
  </cols>
  <sheetData>
    <row r="1" spans="1:25" ht="31.5" x14ac:dyDescent="0.5">
      <c r="A1" s="325" t="s">
        <v>404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5" ht="18.75" customHeight="1" thickBot="1" x14ac:dyDescent="0.5500000000000000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s="34" customFormat="1" ht="19.5" thickBot="1" x14ac:dyDescent="0.35">
      <c r="A3" s="326" t="s">
        <v>44</v>
      </c>
      <c r="B3" s="327"/>
      <c r="C3" s="327"/>
      <c r="D3" s="327"/>
      <c r="E3" s="327"/>
      <c r="F3" s="327"/>
      <c r="G3" s="327"/>
      <c r="H3" s="327"/>
      <c r="I3" s="328"/>
      <c r="J3" s="33"/>
      <c r="K3" s="329" t="s">
        <v>45</v>
      </c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</row>
    <row r="4" spans="1:25" ht="15.75" thickBot="1" x14ac:dyDescent="0.3">
      <c r="A4" s="35" t="s">
        <v>0</v>
      </c>
      <c r="B4" s="332" t="s">
        <v>28</v>
      </c>
      <c r="C4" s="333"/>
      <c r="D4" s="333"/>
      <c r="E4" s="334"/>
      <c r="F4" s="335" t="s">
        <v>23</v>
      </c>
      <c r="G4" s="336"/>
      <c r="H4" s="332" t="s">
        <v>25</v>
      </c>
      <c r="I4" s="334"/>
      <c r="J4" s="127"/>
      <c r="K4" s="27" t="s">
        <v>40</v>
      </c>
      <c r="L4" s="27" t="s">
        <v>41</v>
      </c>
      <c r="M4" s="27" t="s">
        <v>42</v>
      </c>
      <c r="N4" s="27" t="s">
        <v>43</v>
      </c>
      <c r="O4" s="337" t="s">
        <v>26</v>
      </c>
      <c r="P4" s="338"/>
      <c r="Q4" s="339" t="s">
        <v>28</v>
      </c>
      <c r="R4" s="340"/>
      <c r="S4" s="340"/>
      <c r="T4" s="340"/>
      <c r="U4" s="340"/>
      <c r="V4" s="340"/>
      <c r="W4" s="340"/>
      <c r="X4" s="341"/>
    </row>
    <row r="5" spans="1:25" ht="15.75" thickBot="1" x14ac:dyDescent="0.3">
      <c r="A5" s="32" t="s">
        <v>1</v>
      </c>
      <c r="B5" s="318" t="s">
        <v>9</v>
      </c>
      <c r="C5" s="319"/>
      <c r="D5" s="319"/>
      <c r="E5" s="319"/>
      <c r="F5" s="320" t="s">
        <v>16</v>
      </c>
      <c r="G5" s="320"/>
      <c r="H5" s="320"/>
      <c r="I5" s="321"/>
      <c r="J5" s="127"/>
      <c r="K5" s="136">
        <f>COUNTIF($W$16:$W$36,A5)</f>
        <v>0</v>
      </c>
      <c r="L5" s="132">
        <f>COUNTIF($X$16:$X$36,A5)</f>
        <v>0</v>
      </c>
      <c r="M5" s="135"/>
      <c r="N5" s="135"/>
      <c r="O5" s="322"/>
      <c r="P5" s="322"/>
      <c r="Q5" s="323" t="str">
        <f>B5</f>
        <v>Per Gevers</v>
      </c>
      <c r="R5" s="323"/>
      <c r="S5" s="323"/>
      <c r="T5" s="323"/>
      <c r="U5" s="323"/>
      <c r="V5" s="323"/>
      <c r="W5" s="323"/>
      <c r="X5" s="324"/>
    </row>
    <row r="6" spans="1:25" ht="15.75" thickBot="1" x14ac:dyDescent="0.3">
      <c r="A6" s="32" t="s">
        <v>2</v>
      </c>
      <c r="B6" s="316" t="s">
        <v>346</v>
      </c>
      <c r="C6" s="317"/>
      <c r="D6" s="317"/>
      <c r="E6" s="317"/>
      <c r="F6" s="313" t="s">
        <v>323</v>
      </c>
      <c r="G6" s="313"/>
      <c r="H6" s="313"/>
      <c r="I6" s="314"/>
      <c r="J6" s="127"/>
      <c r="K6" s="130">
        <f t="shared" ref="K6:K11" si="0">COUNTIF($W$16:$W$36,A6)</f>
        <v>0</v>
      </c>
      <c r="L6" s="127">
        <f t="shared" ref="L6:L11" si="1">COUNTIF($X$16:$X$36,A6)</f>
        <v>0</v>
      </c>
      <c r="M6" s="131"/>
      <c r="N6" s="131"/>
      <c r="O6" s="315"/>
      <c r="P6" s="315"/>
      <c r="Q6" s="310" t="str">
        <f t="shared" ref="Q6:Q11" si="2">B6</f>
        <v>Moro Edgar</v>
      </c>
      <c r="R6" s="310"/>
      <c r="S6" s="310"/>
      <c r="T6" s="310"/>
      <c r="U6" s="310"/>
      <c r="V6" s="310"/>
      <c r="W6" s="310"/>
      <c r="X6" s="311"/>
    </row>
    <row r="7" spans="1:25" ht="15.75" thickBot="1" x14ac:dyDescent="0.3">
      <c r="A7" s="32" t="s">
        <v>3</v>
      </c>
      <c r="B7" s="316" t="s">
        <v>376</v>
      </c>
      <c r="C7" s="317"/>
      <c r="D7" s="317"/>
      <c r="E7" s="317"/>
      <c r="F7" s="313" t="s">
        <v>320</v>
      </c>
      <c r="G7" s="313"/>
      <c r="H7" s="313"/>
      <c r="I7" s="314"/>
      <c r="J7" s="127"/>
      <c r="K7" s="130">
        <f t="shared" si="0"/>
        <v>0</v>
      </c>
      <c r="L7" s="127">
        <f t="shared" si="1"/>
        <v>0</v>
      </c>
      <c r="M7" s="131"/>
      <c r="N7" s="131"/>
      <c r="O7" s="315"/>
      <c r="P7" s="315"/>
      <c r="Q7" s="310" t="str">
        <f t="shared" si="2"/>
        <v>Mats Ten Vergert</v>
      </c>
      <c r="R7" s="310"/>
      <c r="S7" s="310"/>
      <c r="T7" s="310"/>
      <c r="U7" s="310"/>
      <c r="V7" s="310"/>
      <c r="W7" s="310"/>
      <c r="X7" s="311"/>
    </row>
    <row r="8" spans="1:25" ht="15.75" thickBot="1" x14ac:dyDescent="0.3">
      <c r="A8" s="32" t="s">
        <v>4</v>
      </c>
      <c r="B8" s="316" t="s">
        <v>64</v>
      </c>
      <c r="C8" s="317"/>
      <c r="D8" s="317"/>
      <c r="E8" s="317"/>
      <c r="F8" s="313" t="s">
        <v>72</v>
      </c>
      <c r="G8" s="313"/>
      <c r="H8" s="313"/>
      <c r="I8" s="314"/>
      <c r="J8" s="127"/>
      <c r="K8" s="130">
        <f t="shared" si="0"/>
        <v>0</v>
      </c>
      <c r="L8" s="127">
        <f t="shared" si="1"/>
        <v>0</v>
      </c>
      <c r="M8" s="131"/>
      <c r="N8" s="131"/>
      <c r="O8" s="315"/>
      <c r="P8" s="315"/>
      <c r="Q8" s="310" t="str">
        <f t="shared" si="2"/>
        <v>Seppe Van Beurden</v>
      </c>
      <c r="R8" s="310"/>
      <c r="S8" s="310"/>
      <c r="T8" s="310"/>
      <c r="U8" s="310"/>
      <c r="V8" s="310"/>
      <c r="W8" s="310"/>
      <c r="X8" s="311"/>
    </row>
    <row r="9" spans="1:25" ht="15.75" thickBot="1" x14ac:dyDescent="0.3">
      <c r="A9" s="32" t="s">
        <v>5</v>
      </c>
      <c r="B9" s="316" t="s">
        <v>354</v>
      </c>
      <c r="C9" s="317"/>
      <c r="D9" s="317"/>
      <c r="E9" s="317"/>
      <c r="F9" s="313" t="s">
        <v>409</v>
      </c>
      <c r="G9" s="313"/>
      <c r="H9" s="313"/>
      <c r="I9" s="314"/>
      <c r="J9" s="127"/>
      <c r="K9" s="130">
        <f t="shared" si="0"/>
        <v>0</v>
      </c>
      <c r="L9" s="127">
        <f t="shared" si="1"/>
        <v>0</v>
      </c>
      <c r="M9" s="131"/>
      <c r="N9" s="131"/>
      <c r="O9" s="315"/>
      <c r="P9" s="315"/>
      <c r="Q9" s="310" t="str">
        <f t="shared" si="2"/>
        <v>Foos Ferber</v>
      </c>
      <c r="R9" s="310"/>
      <c r="S9" s="310"/>
      <c r="T9" s="310"/>
      <c r="U9" s="310"/>
      <c r="V9" s="310"/>
      <c r="W9" s="310"/>
      <c r="X9" s="311"/>
    </row>
    <row r="10" spans="1:25" ht="15.75" thickBot="1" x14ac:dyDescent="0.3">
      <c r="A10" s="32" t="s">
        <v>6</v>
      </c>
      <c r="B10" s="312" t="s">
        <v>383</v>
      </c>
      <c r="C10" s="313"/>
      <c r="D10" s="313"/>
      <c r="E10" s="313"/>
      <c r="F10" s="313" t="s">
        <v>50</v>
      </c>
      <c r="G10" s="313"/>
      <c r="H10" s="313"/>
      <c r="I10" s="314"/>
      <c r="J10" s="127"/>
      <c r="K10" s="130">
        <f>COUNTIF($W$16:$W$36,A10)</f>
        <v>0</v>
      </c>
      <c r="L10" s="127">
        <f>COUNTIF($X$16:$X$36,A10)</f>
        <v>0</v>
      </c>
      <c r="M10" s="131"/>
      <c r="N10" s="131"/>
      <c r="O10" s="315"/>
      <c r="P10" s="315"/>
      <c r="Q10" s="310" t="str">
        <f>B10</f>
        <v>Lander Dannaux</v>
      </c>
      <c r="R10" s="310"/>
      <c r="S10" s="310"/>
      <c r="T10" s="310"/>
      <c r="U10" s="310"/>
      <c r="V10" s="310"/>
      <c r="W10" s="310"/>
      <c r="X10" s="311"/>
    </row>
    <row r="11" spans="1:25" ht="15.75" thickBot="1" x14ac:dyDescent="0.3">
      <c r="A11" s="32" t="s">
        <v>7</v>
      </c>
      <c r="B11" s="304" t="s">
        <v>367</v>
      </c>
      <c r="C11" s="305"/>
      <c r="D11" s="305"/>
      <c r="E11" s="305"/>
      <c r="F11" s="305" t="s">
        <v>321</v>
      </c>
      <c r="G11" s="305"/>
      <c r="H11" s="305"/>
      <c r="I11" s="306"/>
      <c r="J11" s="127"/>
      <c r="K11" s="137">
        <f t="shared" si="0"/>
        <v>0</v>
      </c>
      <c r="L11" s="128">
        <f t="shared" si="1"/>
        <v>0</v>
      </c>
      <c r="M11" s="139"/>
      <c r="N11" s="139"/>
      <c r="O11" s="307"/>
      <c r="P11" s="307"/>
      <c r="Q11" s="308" t="str">
        <f t="shared" si="2"/>
        <v>Troy Lucas</v>
      </c>
      <c r="R11" s="308"/>
      <c r="S11" s="308"/>
      <c r="T11" s="308"/>
      <c r="U11" s="308"/>
      <c r="V11" s="308"/>
      <c r="W11" s="308"/>
      <c r="X11" s="309"/>
    </row>
    <row r="12" spans="1:25" x14ac:dyDescent="0.25">
      <c r="A12" s="26"/>
      <c r="B12" s="26"/>
      <c r="C12" s="26"/>
      <c r="E12" s="26"/>
      <c r="F12" s="26"/>
      <c r="G12" s="26"/>
      <c r="H12" s="26"/>
      <c r="I12" s="26"/>
      <c r="J12" s="26"/>
      <c r="K12" s="26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1:25" ht="15.75" thickBot="1" x14ac:dyDescent="0.3">
      <c r="A13" s="26"/>
      <c r="B13" s="26"/>
      <c r="C13" s="26"/>
      <c r="E13" s="26"/>
      <c r="F13" s="26"/>
      <c r="G13" s="26"/>
      <c r="H13" s="26"/>
      <c r="I13" s="26"/>
      <c r="J13" s="26"/>
      <c r="K13" s="26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5" ht="15.75" thickBot="1" x14ac:dyDescent="0.3">
      <c r="A14" s="298" t="s">
        <v>46</v>
      </c>
      <c r="B14" s="299"/>
      <c r="C14" s="299"/>
      <c r="D14" s="299"/>
      <c r="E14" s="299"/>
      <c r="F14" s="299"/>
      <c r="G14" s="299"/>
      <c r="H14" s="300"/>
      <c r="I14" s="26"/>
      <c r="J14" s="26"/>
      <c r="K14" s="26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</row>
    <row r="15" spans="1:25" ht="15.75" thickBot="1" x14ac:dyDescent="0.3">
      <c r="A15" s="36" t="s">
        <v>27</v>
      </c>
      <c r="B15" s="126" t="s">
        <v>29</v>
      </c>
      <c r="C15" s="36" t="s">
        <v>24</v>
      </c>
      <c r="D15" s="301" t="s">
        <v>33</v>
      </c>
      <c r="E15" s="301"/>
      <c r="F15" s="301"/>
      <c r="G15" s="301"/>
      <c r="H15" s="301"/>
      <c r="I15" s="302" t="s">
        <v>34</v>
      </c>
      <c r="J15" s="301"/>
      <c r="K15" s="298" t="s">
        <v>35</v>
      </c>
      <c r="L15" s="303"/>
      <c r="M15" s="299" t="s">
        <v>36</v>
      </c>
      <c r="N15" s="303"/>
      <c r="O15" s="299" t="s">
        <v>37</v>
      </c>
      <c r="P15" s="303"/>
      <c r="Q15" s="299" t="s">
        <v>38</v>
      </c>
      <c r="R15" s="303"/>
      <c r="S15" s="299" t="s">
        <v>39</v>
      </c>
      <c r="T15" s="300"/>
      <c r="U15" s="298" t="s">
        <v>32</v>
      </c>
      <c r="V15" s="299"/>
      <c r="W15" s="36" t="s">
        <v>30</v>
      </c>
      <c r="X15" s="36" t="s">
        <v>31</v>
      </c>
    </row>
    <row r="16" spans="1:25" x14ac:dyDescent="0.25">
      <c r="A16" s="28">
        <v>19</v>
      </c>
      <c r="B16" s="136" t="s">
        <v>48</v>
      </c>
      <c r="C16" s="99">
        <v>0.5625</v>
      </c>
      <c r="D16" s="132" t="s">
        <v>2</v>
      </c>
      <c r="E16" s="132" t="str">
        <f>VLOOKUP(D16,$A$5:$I$11,2)</f>
        <v>Moro Edgar</v>
      </c>
      <c r="F16" s="132" t="s">
        <v>8</v>
      </c>
      <c r="G16" s="132" t="str">
        <f>VLOOKUP(H16,$A$5:$I$11,2)</f>
        <v>Foos Ferber</v>
      </c>
      <c r="H16" s="132" t="s">
        <v>5</v>
      </c>
      <c r="I16" s="31" t="s">
        <v>6</v>
      </c>
      <c r="J16" s="132" t="str">
        <f>VLOOKUP(I16,$A$5:$I$11,2)</f>
        <v>Lander Dannaux</v>
      </c>
      <c r="K16" s="40"/>
      <c r="L16" s="44"/>
      <c r="M16" s="135"/>
      <c r="N16" s="44"/>
      <c r="O16" s="135"/>
      <c r="P16" s="44"/>
      <c r="Q16" s="135"/>
      <c r="R16" s="44"/>
      <c r="S16" s="135"/>
      <c r="T16" s="42"/>
      <c r="U16" s="136">
        <f>IF(K16&gt;L16, 1, 0) + IF(M16&gt;N16, 1, 0) + IF(O16&gt;P16, 1, 0) + IF(Q16&gt;R16, 1, 0) + IF(S16&gt;T16, 1, 0)</f>
        <v>0</v>
      </c>
      <c r="V16" s="133">
        <f>IF(K16&lt;L16, 1, 0) + IF(M16&lt;N16, 1, 0) + IF(O16&lt;P16, 1, 0) + IF(Q16&lt;R16, 1, 0) + IF(S16&lt;T16, 1, 0)</f>
        <v>0</v>
      </c>
      <c r="W16" s="29" t="str">
        <f>IF(U16&gt;V16,D16,IF(U16&lt;V16,H16,""))</f>
        <v/>
      </c>
      <c r="X16" s="28" t="str">
        <f>IF(U16&gt;V16,H16,IF(U16&lt;V16,D16,""))</f>
        <v/>
      </c>
    </row>
    <row r="17" spans="1:24" x14ac:dyDescent="0.25">
      <c r="A17" s="29">
        <v>20</v>
      </c>
      <c r="B17" s="130" t="s">
        <v>48</v>
      </c>
      <c r="C17" s="100">
        <v>0.5625</v>
      </c>
      <c r="D17" s="127" t="s">
        <v>3</v>
      </c>
      <c r="E17" s="127" t="str">
        <f t="shared" ref="E17:E36" si="3">VLOOKUP(D17,$A$5:$I$11,2)</f>
        <v>Mats Ten Vergert</v>
      </c>
      <c r="F17" s="127" t="s">
        <v>8</v>
      </c>
      <c r="G17" s="127" t="str">
        <f t="shared" ref="G17:G36" si="4">VLOOKUP(H17,$A$5:$I$11,2)</f>
        <v>Seppe Van Beurden</v>
      </c>
      <c r="H17" s="127" t="s">
        <v>4</v>
      </c>
      <c r="I17" s="88" t="s">
        <v>7</v>
      </c>
      <c r="J17" s="127" t="str">
        <f t="shared" ref="J17:J36" si="5">VLOOKUP(I17,$A$5:$I$11,2)</f>
        <v>Troy Lucas</v>
      </c>
      <c r="K17" s="41"/>
      <c r="L17" s="45"/>
      <c r="M17" s="131"/>
      <c r="N17" s="45"/>
      <c r="O17" s="131"/>
      <c r="P17" s="45"/>
      <c r="Q17" s="131"/>
      <c r="R17" s="45"/>
      <c r="S17" s="131"/>
      <c r="T17" s="43"/>
      <c r="U17" s="130">
        <f t="shared" ref="U17:U36" si="6">IF(K17&gt;L17, 1, 0) + IF(M17&gt;N17, 1, 0) + IF(O17&gt;P17, 1, 0) + IF(Q17&gt;R17, 1, 0) + IF(S17&gt;T17, 1, 0)</f>
        <v>0</v>
      </c>
      <c r="V17" s="129">
        <f t="shared" ref="V17:V36" si="7">IF(K17&lt;L17, 1, 0) + IF(M17&lt;N17, 1, 0) + IF(O17&lt;P17, 1, 0) + IF(Q17&lt;R17, 1, 0) + IF(S17&lt;T17, 1, 0)</f>
        <v>0</v>
      </c>
      <c r="W17" s="29" t="str">
        <f t="shared" ref="W17:W36" si="8">IF(U17&gt;V17,D17,IF(U17&lt;V17,H17,""))</f>
        <v/>
      </c>
      <c r="X17" s="29" t="str">
        <f t="shared" ref="X17:X36" si="9">IF(U17&gt;V17,H17,IF(U17&lt;V17,D17,""))</f>
        <v/>
      </c>
    </row>
    <row r="18" spans="1:24" x14ac:dyDescent="0.25">
      <c r="A18" s="29">
        <v>19</v>
      </c>
      <c r="B18" s="130" t="s">
        <v>48</v>
      </c>
      <c r="C18" s="100">
        <v>0.57986111111111105</v>
      </c>
      <c r="D18" s="127" t="s">
        <v>1</v>
      </c>
      <c r="E18" s="127" t="str">
        <f t="shared" si="3"/>
        <v>Per Gevers</v>
      </c>
      <c r="F18" s="127" t="s">
        <v>8</v>
      </c>
      <c r="G18" s="127" t="str">
        <f t="shared" si="4"/>
        <v>Lander Dannaux</v>
      </c>
      <c r="H18" s="127" t="s">
        <v>6</v>
      </c>
      <c r="I18" s="88" t="s">
        <v>4</v>
      </c>
      <c r="J18" s="127" t="str">
        <f t="shared" si="5"/>
        <v>Seppe Van Beurden</v>
      </c>
      <c r="K18" s="41"/>
      <c r="L18" s="45"/>
      <c r="M18" s="131"/>
      <c r="N18" s="45"/>
      <c r="O18" s="131"/>
      <c r="P18" s="45"/>
      <c r="Q18" s="131"/>
      <c r="R18" s="45"/>
      <c r="S18" s="131"/>
      <c r="T18" s="43"/>
      <c r="U18" s="130">
        <f t="shared" si="6"/>
        <v>0</v>
      </c>
      <c r="V18" s="129">
        <f t="shared" si="7"/>
        <v>0</v>
      </c>
      <c r="W18" s="29" t="str">
        <f t="shared" si="8"/>
        <v/>
      </c>
      <c r="X18" s="29" t="str">
        <f t="shared" si="9"/>
        <v/>
      </c>
    </row>
    <row r="19" spans="1:24" x14ac:dyDescent="0.25">
      <c r="A19" s="29">
        <v>20</v>
      </c>
      <c r="B19" s="130" t="s">
        <v>48</v>
      </c>
      <c r="C19" s="100">
        <v>0.57986111111111105</v>
      </c>
      <c r="D19" s="127" t="s">
        <v>2</v>
      </c>
      <c r="E19" s="127" t="str">
        <f t="shared" si="3"/>
        <v>Moro Edgar</v>
      </c>
      <c r="F19" s="127" t="s">
        <v>8</v>
      </c>
      <c r="G19" s="127" t="str">
        <f t="shared" si="4"/>
        <v>Mats Ten Vergert</v>
      </c>
      <c r="H19" s="127" t="s">
        <v>3</v>
      </c>
      <c r="I19" s="88" t="s">
        <v>5</v>
      </c>
      <c r="J19" s="127" t="str">
        <f t="shared" si="5"/>
        <v>Foos Ferber</v>
      </c>
      <c r="K19" s="41"/>
      <c r="L19" s="45"/>
      <c r="M19" s="131"/>
      <c r="N19" s="45"/>
      <c r="O19" s="131"/>
      <c r="P19" s="45"/>
      <c r="Q19" s="131"/>
      <c r="R19" s="45"/>
      <c r="S19" s="131"/>
      <c r="T19" s="43"/>
      <c r="U19" s="130">
        <f t="shared" si="6"/>
        <v>0</v>
      </c>
      <c r="V19" s="129">
        <f t="shared" si="7"/>
        <v>0</v>
      </c>
      <c r="W19" s="29" t="str">
        <f t="shared" si="8"/>
        <v/>
      </c>
      <c r="X19" s="29" t="str">
        <f t="shared" si="9"/>
        <v/>
      </c>
    </row>
    <row r="20" spans="1:24" x14ac:dyDescent="0.25">
      <c r="A20" s="29">
        <v>19</v>
      </c>
      <c r="B20" s="130" t="s">
        <v>48</v>
      </c>
      <c r="C20" s="100">
        <v>0.59722222222222221</v>
      </c>
      <c r="D20" s="127" t="s">
        <v>5</v>
      </c>
      <c r="E20" s="127" t="str">
        <f t="shared" si="3"/>
        <v>Foos Ferber</v>
      </c>
      <c r="F20" s="127" t="s">
        <v>8</v>
      </c>
      <c r="G20" s="127" t="str">
        <f t="shared" si="4"/>
        <v>Troy Lucas</v>
      </c>
      <c r="H20" s="127" t="s">
        <v>7</v>
      </c>
      <c r="I20" s="88" t="s">
        <v>2</v>
      </c>
      <c r="J20" s="127" t="str">
        <f t="shared" si="5"/>
        <v>Moro Edgar</v>
      </c>
      <c r="K20" s="41"/>
      <c r="L20" s="45"/>
      <c r="M20" s="131"/>
      <c r="N20" s="45"/>
      <c r="O20" s="131"/>
      <c r="P20" s="45"/>
      <c r="Q20" s="131"/>
      <c r="R20" s="45"/>
      <c r="S20" s="131"/>
      <c r="T20" s="43"/>
      <c r="U20" s="130">
        <f t="shared" si="6"/>
        <v>0</v>
      </c>
      <c r="V20" s="129">
        <f t="shared" si="7"/>
        <v>0</v>
      </c>
      <c r="W20" s="29" t="str">
        <f t="shared" si="8"/>
        <v/>
      </c>
      <c r="X20" s="29" t="str">
        <f t="shared" si="9"/>
        <v/>
      </c>
    </row>
    <row r="21" spans="1:24" x14ac:dyDescent="0.25">
      <c r="A21" s="29">
        <v>20</v>
      </c>
      <c r="B21" s="130" t="s">
        <v>48</v>
      </c>
      <c r="C21" s="100">
        <v>0.59722222222222221</v>
      </c>
      <c r="D21" s="127" t="s">
        <v>4</v>
      </c>
      <c r="E21" s="127" t="str">
        <f t="shared" si="3"/>
        <v>Seppe Van Beurden</v>
      </c>
      <c r="F21" s="127" t="s">
        <v>8</v>
      </c>
      <c r="G21" s="127" t="str">
        <f t="shared" si="4"/>
        <v>Per Gevers</v>
      </c>
      <c r="H21" s="127" t="s">
        <v>1</v>
      </c>
      <c r="I21" s="88" t="s">
        <v>3</v>
      </c>
      <c r="J21" s="127" t="str">
        <f t="shared" si="5"/>
        <v>Mats Ten Vergert</v>
      </c>
      <c r="K21" s="41"/>
      <c r="L21" s="45"/>
      <c r="M21" s="131"/>
      <c r="N21" s="45"/>
      <c r="O21" s="131"/>
      <c r="P21" s="45"/>
      <c r="Q21" s="131"/>
      <c r="R21" s="45"/>
      <c r="S21" s="131"/>
      <c r="T21" s="43"/>
      <c r="U21" s="130">
        <f t="shared" si="6"/>
        <v>0</v>
      </c>
      <c r="V21" s="129">
        <f t="shared" si="7"/>
        <v>0</v>
      </c>
      <c r="W21" s="29" t="str">
        <f t="shared" si="8"/>
        <v/>
      </c>
      <c r="X21" s="29" t="str">
        <f t="shared" si="9"/>
        <v/>
      </c>
    </row>
    <row r="22" spans="1:24" x14ac:dyDescent="0.25">
      <c r="A22" s="29">
        <v>19</v>
      </c>
      <c r="B22" s="130" t="s">
        <v>48</v>
      </c>
      <c r="C22" s="100">
        <v>0.61458333333333337</v>
      </c>
      <c r="D22" s="127" t="s">
        <v>7</v>
      </c>
      <c r="E22" s="127" t="str">
        <f t="shared" si="3"/>
        <v>Troy Lucas</v>
      </c>
      <c r="F22" s="127" t="s">
        <v>8</v>
      </c>
      <c r="G22" s="127" t="str">
        <f t="shared" si="4"/>
        <v>Moro Edgar</v>
      </c>
      <c r="H22" s="127" t="s">
        <v>2</v>
      </c>
      <c r="I22" s="88" t="s">
        <v>1</v>
      </c>
      <c r="J22" s="127" t="str">
        <f t="shared" si="5"/>
        <v>Per Gevers</v>
      </c>
      <c r="K22" s="41"/>
      <c r="L22" s="45"/>
      <c r="M22" s="131"/>
      <c r="N22" s="45"/>
      <c r="O22" s="131"/>
      <c r="P22" s="45"/>
      <c r="Q22" s="131"/>
      <c r="R22" s="45"/>
      <c r="S22" s="131"/>
      <c r="T22" s="43"/>
      <c r="U22" s="130">
        <f t="shared" si="6"/>
        <v>0</v>
      </c>
      <c r="V22" s="129">
        <f t="shared" si="7"/>
        <v>0</v>
      </c>
      <c r="W22" s="29" t="str">
        <f t="shared" si="8"/>
        <v/>
      </c>
      <c r="X22" s="29" t="str">
        <f t="shared" si="9"/>
        <v/>
      </c>
    </row>
    <row r="23" spans="1:24" x14ac:dyDescent="0.25">
      <c r="A23" s="29">
        <v>20</v>
      </c>
      <c r="B23" s="130" t="s">
        <v>48</v>
      </c>
      <c r="C23" s="100">
        <v>0.61458333333333337</v>
      </c>
      <c r="D23" s="127" t="s">
        <v>6</v>
      </c>
      <c r="E23" s="127" t="str">
        <f t="shared" si="3"/>
        <v>Lander Dannaux</v>
      </c>
      <c r="F23" s="127" t="s">
        <v>8</v>
      </c>
      <c r="G23" s="127" t="str">
        <f t="shared" si="4"/>
        <v>Mats Ten Vergert</v>
      </c>
      <c r="H23" s="127" t="s">
        <v>3</v>
      </c>
      <c r="I23" s="88" t="s">
        <v>4</v>
      </c>
      <c r="J23" s="127" t="str">
        <f t="shared" si="5"/>
        <v>Seppe Van Beurden</v>
      </c>
      <c r="K23" s="41"/>
      <c r="L23" s="45"/>
      <c r="M23" s="131"/>
      <c r="N23" s="45"/>
      <c r="O23" s="131"/>
      <c r="P23" s="45"/>
      <c r="Q23" s="131"/>
      <c r="R23" s="45"/>
      <c r="S23" s="131"/>
      <c r="T23" s="43"/>
      <c r="U23" s="130">
        <f t="shared" si="6"/>
        <v>0</v>
      </c>
      <c r="V23" s="129">
        <f t="shared" si="7"/>
        <v>0</v>
      </c>
      <c r="W23" s="29" t="str">
        <f t="shared" si="8"/>
        <v/>
      </c>
      <c r="X23" s="29" t="str">
        <f t="shared" si="9"/>
        <v/>
      </c>
    </row>
    <row r="24" spans="1:24" x14ac:dyDescent="0.25">
      <c r="A24" s="29">
        <v>19</v>
      </c>
      <c r="B24" s="130" t="s">
        <v>48</v>
      </c>
      <c r="C24" s="100">
        <v>0.63194444444444442</v>
      </c>
      <c r="D24" s="127" t="s">
        <v>5</v>
      </c>
      <c r="E24" s="127" t="str">
        <f t="shared" si="3"/>
        <v>Foos Ferber</v>
      </c>
      <c r="F24" s="127" t="s">
        <v>8</v>
      </c>
      <c r="G24" s="127" t="str">
        <f t="shared" si="4"/>
        <v>Seppe Van Beurden</v>
      </c>
      <c r="H24" s="127" t="s">
        <v>4</v>
      </c>
      <c r="I24" s="88" t="s">
        <v>2</v>
      </c>
      <c r="J24" s="127" t="str">
        <f t="shared" si="5"/>
        <v>Moro Edgar</v>
      </c>
      <c r="K24" s="41"/>
      <c r="L24" s="45"/>
      <c r="M24" s="131"/>
      <c r="N24" s="45"/>
      <c r="O24" s="131"/>
      <c r="P24" s="45"/>
      <c r="Q24" s="131"/>
      <c r="R24" s="45"/>
      <c r="S24" s="131"/>
      <c r="T24" s="43"/>
      <c r="U24" s="130">
        <f t="shared" si="6"/>
        <v>0</v>
      </c>
      <c r="V24" s="129">
        <f t="shared" si="7"/>
        <v>0</v>
      </c>
      <c r="W24" s="29" t="str">
        <f t="shared" si="8"/>
        <v/>
      </c>
      <c r="X24" s="29" t="str">
        <f t="shared" si="9"/>
        <v/>
      </c>
    </row>
    <row r="25" spans="1:24" x14ac:dyDescent="0.25">
      <c r="A25" s="29">
        <v>20</v>
      </c>
      <c r="B25" s="130" t="s">
        <v>48</v>
      </c>
      <c r="C25" s="100">
        <v>0.63194444444444442</v>
      </c>
      <c r="D25" s="127" t="s">
        <v>1</v>
      </c>
      <c r="E25" s="127" t="str">
        <f t="shared" si="3"/>
        <v>Per Gevers</v>
      </c>
      <c r="F25" s="127" t="s">
        <v>8</v>
      </c>
      <c r="G25" s="127" t="str">
        <f t="shared" si="4"/>
        <v>Troy Lucas</v>
      </c>
      <c r="H25" s="127" t="s">
        <v>7</v>
      </c>
      <c r="I25" s="88" t="s">
        <v>6</v>
      </c>
      <c r="J25" s="127" t="str">
        <f t="shared" si="5"/>
        <v>Lander Dannaux</v>
      </c>
      <c r="K25" s="41"/>
      <c r="L25" s="45"/>
      <c r="M25" s="131"/>
      <c r="N25" s="45"/>
      <c r="O25" s="131"/>
      <c r="P25" s="45"/>
      <c r="Q25" s="131"/>
      <c r="R25" s="45"/>
      <c r="S25" s="131"/>
      <c r="T25" s="43"/>
      <c r="U25" s="130">
        <f t="shared" si="6"/>
        <v>0</v>
      </c>
      <c r="V25" s="129">
        <f t="shared" si="7"/>
        <v>0</v>
      </c>
      <c r="W25" s="29" t="str">
        <f t="shared" si="8"/>
        <v/>
      </c>
      <c r="X25" s="29" t="str">
        <f t="shared" si="9"/>
        <v/>
      </c>
    </row>
    <row r="26" spans="1:24" x14ac:dyDescent="0.25">
      <c r="A26" s="29">
        <v>19</v>
      </c>
      <c r="B26" s="130" t="s">
        <v>48</v>
      </c>
      <c r="C26" s="100">
        <v>0.64930555555555558</v>
      </c>
      <c r="D26" s="127" t="s">
        <v>2</v>
      </c>
      <c r="E26" s="127" t="str">
        <f t="shared" si="3"/>
        <v>Moro Edgar</v>
      </c>
      <c r="F26" s="127" t="s">
        <v>8</v>
      </c>
      <c r="G26" s="127" t="str">
        <f t="shared" si="4"/>
        <v>Lander Dannaux</v>
      </c>
      <c r="H26" s="127" t="s">
        <v>6</v>
      </c>
      <c r="I26" s="88" t="s">
        <v>1</v>
      </c>
      <c r="J26" s="127" t="str">
        <f t="shared" si="5"/>
        <v>Per Gevers</v>
      </c>
      <c r="K26" s="41"/>
      <c r="L26" s="45"/>
      <c r="M26" s="131"/>
      <c r="N26" s="45"/>
      <c r="O26" s="131"/>
      <c r="P26" s="45"/>
      <c r="Q26" s="131"/>
      <c r="R26" s="45"/>
      <c r="S26" s="131"/>
      <c r="T26" s="43"/>
      <c r="U26" s="130">
        <f t="shared" si="6"/>
        <v>0</v>
      </c>
      <c r="V26" s="129">
        <f t="shared" si="7"/>
        <v>0</v>
      </c>
      <c r="W26" s="29" t="str">
        <f t="shared" si="8"/>
        <v/>
      </c>
      <c r="X26" s="29" t="str">
        <f t="shared" si="9"/>
        <v/>
      </c>
    </row>
    <row r="27" spans="1:24" x14ac:dyDescent="0.25">
      <c r="A27" s="29">
        <v>20</v>
      </c>
      <c r="B27" s="130" t="s">
        <v>48</v>
      </c>
      <c r="C27" s="100">
        <v>0.64930555555555558</v>
      </c>
      <c r="D27" s="127" t="s">
        <v>3</v>
      </c>
      <c r="E27" s="127" t="str">
        <f t="shared" si="3"/>
        <v>Mats Ten Vergert</v>
      </c>
      <c r="F27" s="127" t="s">
        <v>8</v>
      </c>
      <c r="G27" s="127" t="str">
        <f t="shared" si="4"/>
        <v>Foos Ferber</v>
      </c>
      <c r="H27" s="127" t="s">
        <v>5</v>
      </c>
      <c r="I27" s="88" t="s">
        <v>7</v>
      </c>
      <c r="J27" s="127" t="str">
        <f t="shared" si="5"/>
        <v>Troy Lucas</v>
      </c>
      <c r="K27" s="41"/>
      <c r="L27" s="45"/>
      <c r="M27" s="131"/>
      <c r="N27" s="45"/>
      <c r="O27" s="131"/>
      <c r="P27" s="45"/>
      <c r="Q27" s="131"/>
      <c r="R27" s="45"/>
      <c r="S27" s="131"/>
      <c r="T27" s="43"/>
      <c r="U27" s="130">
        <f t="shared" si="6"/>
        <v>0</v>
      </c>
      <c r="V27" s="129">
        <f t="shared" si="7"/>
        <v>0</v>
      </c>
      <c r="W27" s="29" t="str">
        <f t="shared" si="8"/>
        <v/>
      </c>
      <c r="X27" s="29" t="str">
        <f t="shared" si="9"/>
        <v/>
      </c>
    </row>
    <row r="28" spans="1:24" x14ac:dyDescent="0.25">
      <c r="A28" s="29">
        <v>19</v>
      </c>
      <c r="B28" s="130" t="s">
        <v>48</v>
      </c>
      <c r="C28" s="100">
        <v>0.66666666666666663</v>
      </c>
      <c r="D28" s="127" t="s">
        <v>4</v>
      </c>
      <c r="E28" s="127" t="str">
        <f t="shared" si="3"/>
        <v>Seppe Van Beurden</v>
      </c>
      <c r="F28" s="127" t="s">
        <v>8</v>
      </c>
      <c r="G28" s="127" t="str">
        <f t="shared" si="4"/>
        <v>Moro Edgar</v>
      </c>
      <c r="H28" s="127" t="s">
        <v>2</v>
      </c>
      <c r="I28" s="88" t="s">
        <v>3</v>
      </c>
      <c r="J28" s="127" t="str">
        <f t="shared" si="5"/>
        <v>Mats Ten Vergert</v>
      </c>
      <c r="K28" s="41"/>
      <c r="L28" s="45"/>
      <c r="M28" s="131"/>
      <c r="N28" s="45"/>
      <c r="O28" s="131"/>
      <c r="P28" s="45"/>
      <c r="Q28" s="131"/>
      <c r="R28" s="45"/>
      <c r="S28" s="131"/>
      <c r="T28" s="43"/>
      <c r="U28" s="130">
        <f t="shared" si="6"/>
        <v>0</v>
      </c>
      <c r="V28" s="129">
        <f t="shared" si="7"/>
        <v>0</v>
      </c>
      <c r="W28" s="29" t="str">
        <f t="shared" si="8"/>
        <v/>
      </c>
      <c r="X28" s="29" t="str">
        <f t="shared" si="9"/>
        <v/>
      </c>
    </row>
    <row r="29" spans="1:24" x14ac:dyDescent="0.25">
      <c r="A29" s="29">
        <v>20</v>
      </c>
      <c r="B29" s="130" t="s">
        <v>48</v>
      </c>
      <c r="C29" s="100">
        <v>0.66666666666666663</v>
      </c>
      <c r="D29" s="127" t="s">
        <v>6</v>
      </c>
      <c r="E29" s="127" t="str">
        <f t="shared" si="3"/>
        <v>Lander Dannaux</v>
      </c>
      <c r="F29" s="127" t="s">
        <v>8</v>
      </c>
      <c r="G29" s="127" t="str">
        <f t="shared" si="4"/>
        <v>Troy Lucas</v>
      </c>
      <c r="H29" s="127" t="s">
        <v>7</v>
      </c>
      <c r="I29" s="88" t="s">
        <v>5</v>
      </c>
      <c r="J29" s="127" t="str">
        <f t="shared" si="5"/>
        <v>Foos Ferber</v>
      </c>
      <c r="K29" s="41"/>
      <c r="L29" s="45"/>
      <c r="M29" s="131"/>
      <c r="N29" s="45"/>
      <c r="O29" s="131"/>
      <c r="P29" s="45"/>
      <c r="Q29" s="131"/>
      <c r="R29" s="45"/>
      <c r="S29" s="131"/>
      <c r="T29" s="43"/>
      <c r="U29" s="130">
        <f t="shared" si="6"/>
        <v>0</v>
      </c>
      <c r="V29" s="129">
        <f t="shared" si="7"/>
        <v>0</v>
      </c>
      <c r="W29" s="29" t="str">
        <f t="shared" si="8"/>
        <v/>
      </c>
      <c r="X29" s="29" t="str">
        <f t="shared" si="9"/>
        <v/>
      </c>
    </row>
    <row r="30" spans="1:24" x14ac:dyDescent="0.25">
      <c r="A30" s="29">
        <v>19</v>
      </c>
      <c r="B30" s="130" t="s">
        <v>48</v>
      </c>
      <c r="C30" s="100">
        <v>0.68402777777777779</v>
      </c>
      <c r="D30" s="127" t="s">
        <v>5</v>
      </c>
      <c r="E30" s="127" t="str">
        <f t="shared" si="3"/>
        <v>Foos Ferber</v>
      </c>
      <c r="F30" s="127" t="s">
        <v>8</v>
      </c>
      <c r="G30" s="127" t="str">
        <f t="shared" si="4"/>
        <v>Per Gevers</v>
      </c>
      <c r="H30" s="127" t="s">
        <v>1</v>
      </c>
      <c r="I30" s="88" t="s">
        <v>2</v>
      </c>
      <c r="J30" s="127" t="str">
        <f t="shared" si="5"/>
        <v>Moro Edgar</v>
      </c>
      <c r="K30" s="41"/>
      <c r="L30" s="45"/>
      <c r="M30" s="131"/>
      <c r="N30" s="45"/>
      <c r="O30" s="131"/>
      <c r="P30" s="45"/>
      <c r="Q30" s="131"/>
      <c r="R30" s="45"/>
      <c r="S30" s="131"/>
      <c r="T30" s="43"/>
      <c r="U30" s="130">
        <f t="shared" si="6"/>
        <v>0</v>
      </c>
      <c r="V30" s="129">
        <f t="shared" si="7"/>
        <v>0</v>
      </c>
      <c r="W30" s="29" t="str">
        <f t="shared" si="8"/>
        <v/>
      </c>
      <c r="X30" s="29" t="str">
        <f t="shared" si="9"/>
        <v/>
      </c>
    </row>
    <row r="31" spans="1:24" x14ac:dyDescent="0.25">
      <c r="A31" s="29">
        <v>20</v>
      </c>
      <c r="B31" s="130" t="s">
        <v>48</v>
      </c>
      <c r="C31" s="100">
        <v>0.68402777777777779</v>
      </c>
      <c r="D31" s="127" t="s">
        <v>7</v>
      </c>
      <c r="E31" s="127" t="str">
        <f t="shared" si="3"/>
        <v>Troy Lucas</v>
      </c>
      <c r="F31" s="127" t="s">
        <v>8</v>
      </c>
      <c r="G31" s="127" t="str">
        <f t="shared" si="4"/>
        <v>Mats Ten Vergert</v>
      </c>
      <c r="H31" s="127" t="s">
        <v>3</v>
      </c>
      <c r="I31" s="88" t="s">
        <v>4</v>
      </c>
      <c r="J31" s="127" t="str">
        <f t="shared" si="5"/>
        <v>Seppe Van Beurden</v>
      </c>
      <c r="K31" s="41"/>
      <c r="L31" s="45"/>
      <c r="M31" s="131"/>
      <c r="N31" s="45"/>
      <c r="O31" s="131"/>
      <c r="P31" s="45"/>
      <c r="Q31" s="131"/>
      <c r="R31" s="45"/>
      <c r="S31" s="131"/>
      <c r="T31" s="43"/>
      <c r="U31" s="130">
        <f t="shared" si="6"/>
        <v>0</v>
      </c>
      <c r="V31" s="129">
        <f t="shared" si="7"/>
        <v>0</v>
      </c>
      <c r="W31" s="29" t="str">
        <f t="shared" si="8"/>
        <v/>
      </c>
      <c r="X31" s="29" t="str">
        <f t="shared" si="9"/>
        <v/>
      </c>
    </row>
    <row r="32" spans="1:24" x14ac:dyDescent="0.25">
      <c r="A32" s="29">
        <v>19</v>
      </c>
      <c r="B32" s="130" t="s">
        <v>48</v>
      </c>
      <c r="C32" s="100">
        <v>0.70138888888888884</v>
      </c>
      <c r="D32" s="127" t="s">
        <v>4</v>
      </c>
      <c r="E32" s="127" t="str">
        <f t="shared" si="3"/>
        <v>Seppe Van Beurden</v>
      </c>
      <c r="F32" s="127" t="s">
        <v>8</v>
      </c>
      <c r="G32" s="127" t="str">
        <f t="shared" si="4"/>
        <v>Lander Dannaux</v>
      </c>
      <c r="H32" s="127" t="s">
        <v>6</v>
      </c>
      <c r="I32" s="88" t="s">
        <v>5</v>
      </c>
      <c r="J32" s="127" t="str">
        <f t="shared" si="5"/>
        <v>Foos Ferber</v>
      </c>
      <c r="K32" s="41"/>
      <c r="L32" s="45"/>
      <c r="M32" s="131"/>
      <c r="N32" s="45"/>
      <c r="O32" s="131"/>
      <c r="P32" s="45"/>
      <c r="Q32" s="131"/>
      <c r="R32" s="45"/>
      <c r="S32" s="131"/>
      <c r="T32" s="43"/>
      <c r="U32" s="130">
        <f t="shared" si="6"/>
        <v>0</v>
      </c>
      <c r="V32" s="129">
        <f t="shared" si="7"/>
        <v>0</v>
      </c>
      <c r="W32" s="29" t="str">
        <f t="shared" si="8"/>
        <v/>
      </c>
      <c r="X32" s="29" t="str">
        <f t="shared" si="9"/>
        <v/>
      </c>
    </row>
    <row r="33" spans="1:25" x14ac:dyDescent="0.25">
      <c r="A33" s="29">
        <v>20</v>
      </c>
      <c r="B33" s="130" t="s">
        <v>48</v>
      </c>
      <c r="C33" s="100">
        <v>0.70138888888888884</v>
      </c>
      <c r="D33" s="127" t="s">
        <v>1</v>
      </c>
      <c r="E33" s="127" t="str">
        <f t="shared" si="3"/>
        <v>Per Gevers</v>
      </c>
      <c r="F33" s="127" t="s">
        <v>8</v>
      </c>
      <c r="G33" s="127" t="str">
        <f t="shared" si="4"/>
        <v>Moro Edgar</v>
      </c>
      <c r="H33" s="127" t="s">
        <v>2</v>
      </c>
      <c r="I33" s="88" t="s">
        <v>7</v>
      </c>
      <c r="J33" s="127" t="str">
        <f t="shared" si="5"/>
        <v>Troy Lucas</v>
      </c>
      <c r="K33" s="41"/>
      <c r="L33" s="45"/>
      <c r="M33" s="131"/>
      <c r="N33" s="45"/>
      <c r="O33" s="131"/>
      <c r="P33" s="45"/>
      <c r="Q33" s="131"/>
      <c r="R33" s="45"/>
      <c r="S33" s="131"/>
      <c r="T33" s="43"/>
      <c r="U33" s="130">
        <f t="shared" si="6"/>
        <v>0</v>
      </c>
      <c r="V33" s="129">
        <f t="shared" si="7"/>
        <v>0</v>
      </c>
      <c r="W33" s="29" t="str">
        <f t="shared" si="8"/>
        <v/>
      </c>
      <c r="X33" s="29" t="str">
        <f t="shared" si="9"/>
        <v/>
      </c>
    </row>
    <row r="34" spans="1:25" x14ac:dyDescent="0.25">
      <c r="A34" s="29">
        <v>19</v>
      </c>
      <c r="B34" s="130" t="s">
        <v>48</v>
      </c>
      <c r="C34" s="100">
        <v>0.71875</v>
      </c>
      <c r="D34" s="127" t="s">
        <v>6</v>
      </c>
      <c r="E34" s="127" t="str">
        <f t="shared" si="3"/>
        <v>Lander Dannaux</v>
      </c>
      <c r="F34" s="127" t="s">
        <v>8</v>
      </c>
      <c r="G34" s="127" t="str">
        <f t="shared" si="4"/>
        <v>Foos Ferber</v>
      </c>
      <c r="H34" s="127" t="s">
        <v>5</v>
      </c>
      <c r="I34" s="88" t="s">
        <v>1</v>
      </c>
      <c r="J34" s="127" t="str">
        <f t="shared" si="5"/>
        <v>Per Gevers</v>
      </c>
      <c r="K34" s="41"/>
      <c r="L34" s="45"/>
      <c r="M34" s="131"/>
      <c r="N34" s="45"/>
      <c r="O34" s="131"/>
      <c r="P34" s="45"/>
      <c r="Q34" s="131"/>
      <c r="R34" s="45"/>
      <c r="S34" s="131"/>
      <c r="T34" s="43"/>
      <c r="U34" s="130">
        <f t="shared" si="6"/>
        <v>0</v>
      </c>
      <c r="V34" s="129">
        <f t="shared" si="7"/>
        <v>0</v>
      </c>
      <c r="W34" s="29" t="str">
        <f t="shared" si="8"/>
        <v/>
      </c>
      <c r="X34" s="29" t="str">
        <f t="shared" si="9"/>
        <v/>
      </c>
    </row>
    <row r="35" spans="1:25" x14ac:dyDescent="0.25">
      <c r="A35" s="29">
        <v>20</v>
      </c>
      <c r="B35" s="130" t="s">
        <v>48</v>
      </c>
      <c r="C35" s="100">
        <v>0.71875</v>
      </c>
      <c r="D35" s="127" t="s">
        <v>7</v>
      </c>
      <c r="E35" s="127" t="str">
        <f t="shared" si="3"/>
        <v>Troy Lucas</v>
      </c>
      <c r="F35" s="127" t="s">
        <v>8</v>
      </c>
      <c r="G35" s="127" t="str">
        <f t="shared" si="4"/>
        <v>Seppe Van Beurden</v>
      </c>
      <c r="H35" s="127" t="s">
        <v>4</v>
      </c>
      <c r="I35" s="88" t="s">
        <v>3</v>
      </c>
      <c r="J35" s="127" t="str">
        <f t="shared" si="5"/>
        <v>Mats Ten Vergert</v>
      </c>
      <c r="K35" s="41"/>
      <c r="L35" s="45"/>
      <c r="M35" s="131"/>
      <c r="N35" s="45"/>
      <c r="O35" s="131"/>
      <c r="P35" s="45"/>
      <c r="Q35" s="131"/>
      <c r="R35" s="45"/>
      <c r="S35" s="131"/>
      <c r="T35" s="43"/>
      <c r="U35" s="130">
        <f t="shared" si="6"/>
        <v>0</v>
      </c>
      <c r="V35" s="129">
        <f t="shared" si="7"/>
        <v>0</v>
      </c>
      <c r="W35" s="29" t="str">
        <f t="shared" si="8"/>
        <v/>
      </c>
      <c r="X35" s="29" t="str">
        <f t="shared" si="9"/>
        <v/>
      </c>
    </row>
    <row r="36" spans="1:25" ht="15.75" thickBot="1" x14ac:dyDescent="0.3">
      <c r="A36" s="30">
        <v>19</v>
      </c>
      <c r="B36" s="137" t="s">
        <v>48</v>
      </c>
      <c r="C36" s="101">
        <v>0.73611111111111116</v>
      </c>
      <c r="D36" s="128" t="s">
        <v>3</v>
      </c>
      <c r="E36" s="128" t="str">
        <f t="shared" si="3"/>
        <v>Mats Ten Vergert</v>
      </c>
      <c r="F36" s="128" t="s">
        <v>8</v>
      </c>
      <c r="G36" s="128" t="str">
        <f t="shared" si="4"/>
        <v>Per Gevers</v>
      </c>
      <c r="H36" s="128" t="s">
        <v>1</v>
      </c>
      <c r="I36" s="90" t="s">
        <v>6</v>
      </c>
      <c r="J36" s="128" t="str">
        <f t="shared" si="5"/>
        <v>Lander Dannaux</v>
      </c>
      <c r="K36" s="47"/>
      <c r="L36" s="46"/>
      <c r="M36" s="139"/>
      <c r="N36" s="46"/>
      <c r="O36" s="139"/>
      <c r="P36" s="46"/>
      <c r="Q36" s="139"/>
      <c r="R36" s="46"/>
      <c r="S36" s="139"/>
      <c r="T36" s="48"/>
      <c r="U36" s="137">
        <f t="shared" si="6"/>
        <v>0</v>
      </c>
      <c r="V36" s="138">
        <f t="shared" si="7"/>
        <v>0</v>
      </c>
      <c r="W36" s="30" t="str">
        <f t="shared" si="8"/>
        <v/>
      </c>
      <c r="X36" s="30" t="str">
        <f t="shared" si="9"/>
        <v/>
      </c>
    </row>
    <row r="37" spans="1:25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</row>
    <row r="38" spans="1:25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</row>
    <row r="39" spans="1:25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</row>
    <row r="40" spans="1:25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</row>
    <row r="41" spans="1:25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5" spans="1:25" x14ac:dyDescent="0.25"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5" x14ac:dyDescent="0.25"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5" x14ac:dyDescent="0.25"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5" x14ac:dyDescent="0.25"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7:23" x14ac:dyDescent="0.25"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7:23" x14ac:dyDescent="0.25"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7:23" x14ac:dyDescent="0.25"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7:23" x14ac:dyDescent="0.25"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7:23" x14ac:dyDescent="0.25"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</sheetData>
  <mergeCells count="52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Q9:X9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B11:E11"/>
    <mergeCell ref="F11:G11"/>
    <mergeCell ref="H11:I11"/>
    <mergeCell ref="O11:P11"/>
    <mergeCell ref="Q11:X11"/>
    <mergeCell ref="A14:H14"/>
    <mergeCell ref="S15:T15"/>
    <mergeCell ref="U15:V15"/>
    <mergeCell ref="D15:H15"/>
    <mergeCell ref="I15:J15"/>
    <mergeCell ref="K15:L15"/>
    <mergeCell ref="M15:N15"/>
    <mergeCell ref="O15:P15"/>
    <mergeCell ref="Q15:R15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tabColor theme="6" tint="-0.499984740745262"/>
    <pageSetUpPr fitToPage="1"/>
  </sheetPr>
  <dimension ref="A1:Y53"/>
  <sheetViews>
    <sheetView workbookViewId="0">
      <selection activeCell="A37" sqref="A37"/>
    </sheetView>
  </sheetViews>
  <sheetFormatPr defaultColWidth="9" defaultRowHeight="15" x14ac:dyDescent="0.25"/>
  <cols>
    <col min="1" max="2" width="5.140625" style="164" customWidth="1"/>
    <col min="3" max="3" width="8" style="164" customWidth="1"/>
    <col min="4" max="4" width="4.5703125" style="164" customWidth="1"/>
    <col min="5" max="5" width="20.7109375" style="164" customWidth="1"/>
    <col min="6" max="6" width="4.5703125" style="164" customWidth="1"/>
    <col min="7" max="7" width="20.7109375" style="164" customWidth="1"/>
    <col min="8" max="9" width="4.5703125" style="164" customWidth="1"/>
    <col min="10" max="10" width="20.7109375" style="164" customWidth="1"/>
    <col min="11" max="20" width="4.28515625" style="164" customWidth="1"/>
    <col min="21" max="22" width="5.7109375" style="164" customWidth="1"/>
    <col min="23" max="23" width="5.85546875" style="164" customWidth="1"/>
    <col min="24" max="24" width="5.85546875" style="26" customWidth="1"/>
    <col min="25" max="16384" width="9" style="26"/>
  </cols>
  <sheetData>
    <row r="1" spans="1:25" ht="31.5" x14ac:dyDescent="0.5">
      <c r="A1" s="325" t="s">
        <v>404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5" ht="18.75" customHeight="1" thickBot="1" x14ac:dyDescent="0.5500000000000000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s="34" customFormat="1" ht="19.5" thickBot="1" x14ac:dyDescent="0.35">
      <c r="A3" s="326" t="s">
        <v>44</v>
      </c>
      <c r="B3" s="327"/>
      <c r="C3" s="327"/>
      <c r="D3" s="327"/>
      <c r="E3" s="327"/>
      <c r="F3" s="327"/>
      <c r="G3" s="327"/>
      <c r="H3" s="327"/>
      <c r="I3" s="328"/>
      <c r="J3" s="33"/>
      <c r="K3" s="329" t="s">
        <v>45</v>
      </c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</row>
    <row r="4" spans="1:25" ht="15.75" thickBot="1" x14ac:dyDescent="0.3">
      <c r="A4" s="35" t="s">
        <v>0</v>
      </c>
      <c r="B4" s="332" t="s">
        <v>28</v>
      </c>
      <c r="C4" s="333"/>
      <c r="D4" s="333"/>
      <c r="E4" s="334"/>
      <c r="F4" s="335" t="s">
        <v>23</v>
      </c>
      <c r="G4" s="336"/>
      <c r="H4" s="332" t="s">
        <v>25</v>
      </c>
      <c r="I4" s="334"/>
      <c r="J4" s="127"/>
      <c r="K4" s="27" t="s">
        <v>40</v>
      </c>
      <c r="L4" s="27" t="s">
        <v>41</v>
      </c>
      <c r="M4" s="27" t="s">
        <v>42</v>
      </c>
      <c r="N4" s="27" t="s">
        <v>43</v>
      </c>
      <c r="O4" s="337" t="s">
        <v>26</v>
      </c>
      <c r="P4" s="338"/>
      <c r="Q4" s="339" t="s">
        <v>28</v>
      </c>
      <c r="R4" s="340"/>
      <c r="S4" s="340"/>
      <c r="T4" s="340"/>
      <c r="U4" s="340"/>
      <c r="V4" s="340"/>
      <c r="W4" s="340"/>
      <c r="X4" s="341"/>
    </row>
    <row r="5" spans="1:25" ht="15.75" thickBot="1" x14ac:dyDescent="0.3">
      <c r="A5" s="32" t="s">
        <v>1</v>
      </c>
      <c r="B5" s="318" t="s">
        <v>345</v>
      </c>
      <c r="C5" s="319"/>
      <c r="D5" s="319"/>
      <c r="E5" s="319"/>
      <c r="F5" s="320" t="s">
        <v>323</v>
      </c>
      <c r="G5" s="320"/>
      <c r="H5" s="320"/>
      <c r="I5" s="321"/>
      <c r="J5" s="127"/>
      <c r="K5" s="136">
        <f>COUNTIF($W$16:$W$36,A5)</f>
        <v>0</v>
      </c>
      <c r="L5" s="132">
        <f>COUNTIF($X$16:$X$36,A5)</f>
        <v>0</v>
      </c>
      <c r="M5" s="135"/>
      <c r="N5" s="135"/>
      <c r="O5" s="322"/>
      <c r="P5" s="322"/>
      <c r="Q5" s="323" t="str">
        <f>B5</f>
        <v>Gene Wantz</v>
      </c>
      <c r="R5" s="323"/>
      <c r="S5" s="323"/>
      <c r="T5" s="323"/>
      <c r="U5" s="323"/>
      <c r="V5" s="323"/>
      <c r="W5" s="323"/>
      <c r="X5" s="324"/>
    </row>
    <row r="6" spans="1:25" ht="15.75" thickBot="1" x14ac:dyDescent="0.3">
      <c r="A6" s="32" t="s">
        <v>2</v>
      </c>
      <c r="B6" s="316" t="s">
        <v>17</v>
      </c>
      <c r="C6" s="317"/>
      <c r="D6" s="317"/>
      <c r="E6" s="317"/>
      <c r="F6" s="313" t="s">
        <v>320</v>
      </c>
      <c r="G6" s="313"/>
      <c r="H6" s="313"/>
      <c r="I6" s="314"/>
      <c r="J6" s="127"/>
      <c r="K6" s="130">
        <f t="shared" ref="K6:K11" si="0">COUNTIF($W$16:$W$36,A6)</f>
        <v>0</v>
      </c>
      <c r="L6" s="127">
        <f t="shared" ref="L6:L11" si="1">COUNTIF($X$16:$X$36,A6)</f>
        <v>0</v>
      </c>
      <c r="M6" s="131"/>
      <c r="N6" s="131"/>
      <c r="O6" s="315"/>
      <c r="P6" s="315"/>
      <c r="Q6" s="310" t="str">
        <f t="shared" ref="Q6:Q11" si="2">B6</f>
        <v>Chris Verwoert</v>
      </c>
      <c r="R6" s="310"/>
      <c r="S6" s="310"/>
      <c r="T6" s="310"/>
      <c r="U6" s="310"/>
      <c r="V6" s="310"/>
      <c r="W6" s="310"/>
      <c r="X6" s="311"/>
    </row>
    <row r="7" spans="1:25" ht="15.75" thickBot="1" x14ac:dyDescent="0.3">
      <c r="A7" s="32" t="s">
        <v>3</v>
      </c>
      <c r="B7" s="316" t="s">
        <v>373</v>
      </c>
      <c r="C7" s="317"/>
      <c r="D7" s="317"/>
      <c r="E7" s="317"/>
      <c r="F7" s="313" t="s">
        <v>321</v>
      </c>
      <c r="G7" s="313"/>
      <c r="H7" s="313"/>
      <c r="I7" s="314"/>
      <c r="J7" s="127"/>
      <c r="K7" s="130">
        <f t="shared" si="0"/>
        <v>0</v>
      </c>
      <c r="L7" s="127">
        <f t="shared" si="1"/>
        <v>0</v>
      </c>
      <c r="M7" s="131"/>
      <c r="N7" s="131"/>
      <c r="O7" s="315"/>
      <c r="P7" s="315"/>
      <c r="Q7" s="310" t="str">
        <f t="shared" si="2"/>
        <v>Sheridan Senan</v>
      </c>
      <c r="R7" s="310"/>
      <c r="S7" s="310"/>
      <c r="T7" s="310"/>
      <c r="U7" s="310"/>
      <c r="V7" s="310"/>
      <c r="W7" s="310"/>
      <c r="X7" s="311"/>
    </row>
    <row r="8" spans="1:25" ht="15.75" thickBot="1" x14ac:dyDescent="0.3">
      <c r="A8" s="32" t="s">
        <v>4</v>
      </c>
      <c r="B8" s="316" t="s">
        <v>18</v>
      </c>
      <c r="C8" s="317"/>
      <c r="D8" s="317"/>
      <c r="E8" s="317"/>
      <c r="F8" s="313" t="s">
        <v>327</v>
      </c>
      <c r="G8" s="313"/>
      <c r="H8" s="313"/>
      <c r="I8" s="314"/>
      <c r="J8" s="127"/>
      <c r="K8" s="130">
        <f t="shared" si="0"/>
        <v>0</v>
      </c>
      <c r="L8" s="127">
        <f t="shared" si="1"/>
        <v>0</v>
      </c>
      <c r="M8" s="131"/>
      <c r="N8" s="131"/>
      <c r="O8" s="315"/>
      <c r="P8" s="315"/>
      <c r="Q8" s="310" t="str">
        <f t="shared" si="2"/>
        <v>Pepijn Surmont</v>
      </c>
      <c r="R8" s="310"/>
      <c r="S8" s="310"/>
      <c r="T8" s="310"/>
      <c r="U8" s="310"/>
      <c r="V8" s="310"/>
      <c r="W8" s="310"/>
      <c r="X8" s="311"/>
    </row>
    <row r="9" spans="1:25" ht="15.75" thickBot="1" x14ac:dyDescent="0.3">
      <c r="A9" s="32" t="s">
        <v>5</v>
      </c>
      <c r="B9" s="316" t="s">
        <v>381</v>
      </c>
      <c r="C9" s="317"/>
      <c r="D9" s="317"/>
      <c r="E9" s="317"/>
      <c r="F9" s="313" t="s">
        <v>325</v>
      </c>
      <c r="G9" s="313"/>
      <c r="H9" s="313"/>
      <c r="I9" s="314"/>
      <c r="J9" s="127"/>
      <c r="K9" s="130">
        <f t="shared" si="0"/>
        <v>0</v>
      </c>
      <c r="L9" s="127">
        <f t="shared" si="1"/>
        <v>0</v>
      </c>
      <c r="M9" s="131"/>
      <c r="N9" s="131"/>
      <c r="O9" s="315"/>
      <c r="P9" s="315"/>
      <c r="Q9" s="310" t="str">
        <f t="shared" si="2"/>
        <v>Jeremy De Groot</v>
      </c>
      <c r="R9" s="310"/>
      <c r="S9" s="310"/>
      <c r="T9" s="310"/>
      <c r="U9" s="310"/>
      <c r="V9" s="310"/>
      <c r="W9" s="310"/>
      <c r="X9" s="311"/>
    </row>
    <row r="10" spans="1:25" ht="15.75" thickBot="1" x14ac:dyDescent="0.3">
      <c r="A10" s="32" t="s">
        <v>6</v>
      </c>
      <c r="B10" s="312" t="s">
        <v>348</v>
      </c>
      <c r="C10" s="313"/>
      <c r="D10" s="313"/>
      <c r="E10" s="313"/>
      <c r="F10" s="313" t="s">
        <v>324</v>
      </c>
      <c r="G10" s="313"/>
      <c r="H10" s="313"/>
      <c r="I10" s="314"/>
      <c r="J10" s="127"/>
      <c r="K10" s="130">
        <f>COUNTIF($W$16:$W$36,A10)</f>
        <v>0</v>
      </c>
      <c r="L10" s="127">
        <f>COUNTIF($X$16:$X$36,A10)</f>
        <v>0</v>
      </c>
      <c r="M10" s="131"/>
      <c r="N10" s="131"/>
      <c r="O10" s="315"/>
      <c r="P10" s="315"/>
      <c r="Q10" s="310" t="str">
        <f>B10</f>
        <v>Noé Tibold</v>
      </c>
      <c r="R10" s="310"/>
      <c r="S10" s="310"/>
      <c r="T10" s="310"/>
      <c r="U10" s="310"/>
      <c r="V10" s="310"/>
      <c r="W10" s="310"/>
      <c r="X10" s="311"/>
    </row>
    <row r="11" spans="1:25" ht="15.75" thickBot="1" x14ac:dyDescent="0.3">
      <c r="A11" s="32" t="s">
        <v>7</v>
      </c>
      <c r="B11" s="304" t="s">
        <v>361</v>
      </c>
      <c r="C11" s="305"/>
      <c r="D11" s="305"/>
      <c r="E11" s="305"/>
      <c r="F11" s="305" t="s">
        <v>326</v>
      </c>
      <c r="G11" s="305"/>
      <c r="H11" s="305"/>
      <c r="I11" s="306"/>
      <c r="J11" s="127"/>
      <c r="K11" s="137">
        <f t="shared" si="0"/>
        <v>0</v>
      </c>
      <c r="L11" s="128">
        <f t="shared" si="1"/>
        <v>0</v>
      </c>
      <c r="M11" s="139"/>
      <c r="N11" s="139"/>
      <c r="O11" s="307"/>
      <c r="P11" s="307"/>
      <c r="Q11" s="308" t="str">
        <f t="shared" si="2"/>
        <v>Fin Smekens</v>
      </c>
      <c r="R11" s="308"/>
      <c r="S11" s="308"/>
      <c r="T11" s="308"/>
      <c r="U11" s="308"/>
      <c r="V11" s="308"/>
      <c r="W11" s="308"/>
      <c r="X11" s="309"/>
    </row>
    <row r="12" spans="1:25" x14ac:dyDescent="0.25">
      <c r="A12" s="26"/>
      <c r="B12" s="26"/>
      <c r="C12" s="26"/>
      <c r="E12" s="26"/>
      <c r="F12" s="26"/>
      <c r="G12" s="26"/>
      <c r="H12" s="26"/>
      <c r="I12" s="26"/>
      <c r="J12" s="26"/>
      <c r="K12" s="26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1:25" ht="15.75" thickBot="1" x14ac:dyDescent="0.3">
      <c r="A13" s="26"/>
      <c r="B13" s="26"/>
      <c r="C13" s="26"/>
      <c r="E13" s="26"/>
      <c r="F13" s="26"/>
      <c r="G13" s="26"/>
      <c r="H13" s="26"/>
      <c r="I13" s="26"/>
      <c r="J13" s="26"/>
      <c r="K13" s="26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5" ht="15.75" thickBot="1" x14ac:dyDescent="0.3">
      <c r="A14" s="298" t="s">
        <v>46</v>
      </c>
      <c r="B14" s="299"/>
      <c r="C14" s="299"/>
      <c r="D14" s="299"/>
      <c r="E14" s="299"/>
      <c r="F14" s="299"/>
      <c r="G14" s="299"/>
      <c r="H14" s="300"/>
      <c r="I14" s="26"/>
      <c r="J14" s="26"/>
      <c r="K14" s="26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</row>
    <row r="15" spans="1:25" ht="15.75" thickBot="1" x14ac:dyDescent="0.3">
      <c r="A15" s="36" t="s">
        <v>27</v>
      </c>
      <c r="B15" s="126" t="s">
        <v>29</v>
      </c>
      <c r="C15" s="36" t="s">
        <v>24</v>
      </c>
      <c r="D15" s="301" t="s">
        <v>33</v>
      </c>
      <c r="E15" s="301"/>
      <c r="F15" s="301"/>
      <c r="G15" s="301"/>
      <c r="H15" s="301"/>
      <c r="I15" s="302" t="s">
        <v>34</v>
      </c>
      <c r="J15" s="301"/>
      <c r="K15" s="298" t="s">
        <v>35</v>
      </c>
      <c r="L15" s="303"/>
      <c r="M15" s="299" t="s">
        <v>36</v>
      </c>
      <c r="N15" s="303"/>
      <c r="O15" s="299" t="s">
        <v>37</v>
      </c>
      <c r="P15" s="303"/>
      <c r="Q15" s="299" t="s">
        <v>38</v>
      </c>
      <c r="R15" s="303"/>
      <c r="S15" s="299" t="s">
        <v>39</v>
      </c>
      <c r="T15" s="300"/>
      <c r="U15" s="298" t="s">
        <v>32</v>
      </c>
      <c r="V15" s="299"/>
      <c r="W15" s="36" t="s">
        <v>30</v>
      </c>
      <c r="X15" s="36" t="s">
        <v>31</v>
      </c>
    </row>
    <row r="16" spans="1:25" x14ac:dyDescent="0.25">
      <c r="A16" s="28">
        <v>21</v>
      </c>
      <c r="B16" s="136" t="s">
        <v>48</v>
      </c>
      <c r="C16" s="99">
        <v>0.5625</v>
      </c>
      <c r="D16" s="132" t="s">
        <v>2</v>
      </c>
      <c r="E16" s="132" t="str">
        <f>VLOOKUP(D16,$A$5:$I$11,2)</f>
        <v>Chris Verwoert</v>
      </c>
      <c r="F16" s="132" t="s">
        <v>8</v>
      </c>
      <c r="G16" s="132" t="str">
        <f>VLOOKUP(H16,$A$5:$I$11,2)</f>
        <v>Jeremy De Groot</v>
      </c>
      <c r="H16" s="132" t="s">
        <v>5</v>
      </c>
      <c r="I16" s="31" t="s">
        <v>6</v>
      </c>
      <c r="J16" s="132" t="str">
        <f>VLOOKUP(I16,$A$5:$I$11,2)</f>
        <v>Noé Tibold</v>
      </c>
      <c r="K16" s="40"/>
      <c r="L16" s="44"/>
      <c r="M16" s="135"/>
      <c r="N16" s="44"/>
      <c r="O16" s="135"/>
      <c r="P16" s="44"/>
      <c r="Q16" s="135"/>
      <c r="R16" s="44"/>
      <c r="S16" s="135"/>
      <c r="T16" s="42"/>
      <c r="U16" s="136">
        <f>IF(K16&gt;L16, 1, 0) + IF(M16&gt;N16, 1, 0) + IF(O16&gt;P16, 1, 0) + IF(Q16&gt;R16, 1, 0) + IF(S16&gt;T16, 1, 0)</f>
        <v>0</v>
      </c>
      <c r="V16" s="133">
        <f>IF(K16&lt;L16, 1, 0) + IF(M16&lt;N16, 1, 0) + IF(O16&lt;P16, 1, 0) + IF(Q16&lt;R16, 1, 0) + IF(S16&lt;T16, 1, 0)</f>
        <v>0</v>
      </c>
      <c r="W16" s="29" t="str">
        <f>IF(U16&gt;V16,D16,IF(U16&lt;V16,H16,""))</f>
        <v/>
      </c>
      <c r="X16" s="28" t="str">
        <f>IF(U16&gt;V16,H16,IF(U16&lt;V16,D16,""))</f>
        <v/>
      </c>
    </row>
    <row r="17" spans="1:24" x14ac:dyDescent="0.25">
      <c r="A17" s="29">
        <v>22</v>
      </c>
      <c r="B17" s="130" t="s">
        <v>48</v>
      </c>
      <c r="C17" s="100">
        <v>0.5625</v>
      </c>
      <c r="D17" s="127" t="s">
        <v>3</v>
      </c>
      <c r="E17" s="127" t="str">
        <f t="shared" ref="E17:E36" si="3">VLOOKUP(D17,$A$5:$I$11,2)</f>
        <v>Sheridan Senan</v>
      </c>
      <c r="F17" s="127" t="s">
        <v>8</v>
      </c>
      <c r="G17" s="127" t="str">
        <f t="shared" ref="G17:G36" si="4">VLOOKUP(H17,$A$5:$I$11,2)</f>
        <v>Pepijn Surmont</v>
      </c>
      <c r="H17" s="127" t="s">
        <v>4</v>
      </c>
      <c r="I17" s="88" t="s">
        <v>7</v>
      </c>
      <c r="J17" s="127" t="str">
        <f t="shared" ref="J17:J36" si="5">VLOOKUP(I17,$A$5:$I$11,2)</f>
        <v>Fin Smekens</v>
      </c>
      <c r="K17" s="41"/>
      <c r="L17" s="45"/>
      <c r="M17" s="131"/>
      <c r="N17" s="45"/>
      <c r="O17" s="131"/>
      <c r="P17" s="45"/>
      <c r="Q17" s="131"/>
      <c r="R17" s="45"/>
      <c r="S17" s="131"/>
      <c r="T17" s="43"/>
      <c r="U17" s="130">
        <f t="shared" ref="U17:U36" si="6">IF(K17&gt;L17, 1, 0) + IF(M17&gt;N17, 1, 0) + IF(O17&gt;P17, 1, 0) + IF(Q17&gt;R17, 1, 0) + IF(S17&gt;T17, 1, 0)</f>
        <v>0</v>
      </c>
      <c r="V17" s="129">
        <f t="shared" ref="V17:V36" si="7">IF(K17&lt;L17, 1, 0) + IF(M17&lt;N17, 1, 0) + IF(O17&lt;P17, 1, 0) + IF(Q17&lt;R17, 1, 0) + IF(S17&lt;T17, 1, 0)</f>
        <v>0</v>
      </c>
      <c r="W17" s="29" t="str">
        <f t="shared" ref="W17:W36" si="8">IF(U17&gt;V17,D17,IF(U17&lt;V17,H17,""))</f>
        <v/>
      </c>
      <c r="X17" s="29" t="str">
        <f t="shared" ref="X17:X36" si="9">IF(U17&gt;V17,H17,IF(U17&lt;V17,D17,""))</f>
        <v/>
      </c>
    </row>
    <row r="18" spans="1:24" x14ac:dyDescent="0.25">
      <c r="A18" s="29">
        <v>21</v>
      </c>
      <c r="B18" s="130" t="s">
        <v>48</v>
      </c>
      <c r="C18" s="100">
        <v>0.57986111111111105</v>
      </c>
      <c r="D18" s="127" t="s">
        <v>1</v>
      </c>
      <c r="E18" s="127" t="str">
        <f t="shared" si="3"/>
        <v>Gene Wantz</v>
      </c>
      <c r="F18" s="127" t="s">
        <v>8</v>
      </c>
      <c r="G18" s="127" t="str">
        <f t="shared" si="4"/>
        <v>Noé Tibold</v>
      </c>
      <c r="H18" s="127" t="s">
        <v>6</v>
      </c>
      <c r="I18" s="88" t="s">
        <v>4</v>
      </c>
      <c r="J18" s="127" t="str">
        <f t="shared" si="5"/>
        <v>Pepijn Surmont</v>
      </c>
      <c r="K18" s="41"/>
      <c r="L18" s="45"/>
      <c r="M18" s="131"/>
      <c r="N18" s="45"/>
      <c r="O18" s="131"/>
      <c r="P18" s="45"/>
      <c r="Q18" s="131"/>
      <c r="R18" s="45"/>
      <c r="S18" s="131"/>
      <c r="T18" s="43"/>
      <c r="U18" s="130">
        <f t="shared" si="6"/>
        <v>0</v>
      </c>
      <c r="V18" s="129">
        <f t="shared" si="7"/>
        <v>0</v>
      </c>
      <c r="W18" s="29" t="str">
        <f t="shared" si="8"/>
        <v/>
      </c>
      <c r="X18" s="29" t="str">
        <f t="shared" si="9"/>
        <v/>
      </c>
    </row>
    <row r="19" spans="1:24" x14ac:dyDescent="0.25">
      <c r="A19" s="29">
        <v>22</v>
      </c>
      <c r="B19" s="130" t="s">
        <v>48</v>
      </c>
      <c r="C19" s="100">
        <v>0.57986111111111105</v>
      </c>
      <c r="D19" s="127" t="s">
        <v>2</v>
      </c>
      <c r="E19" s="127" t="str">
        <f t="shared" si="3"/>
        <v>Chris Verwoert</v>
      </c>
      <c r="F19" s="127" t="s">
        <v>8</v>
      </c>
      <c r="G19" s="127" t="str">
        <f t="shared" si="4"/>
        <v>Sheridan Senan</v>
      </c>
      <c r="H19" s="127" t="s">
        <v>3</v>
      </c>
      <c r="I19" s="88" t="s">
        <v>5</v>
      </c>
      <c r="J19" s="127" t="str">
        <f t="shared" si="5"/>
        <v>Jeremy De Groot</v>
      </c>
      <c r="K19" s="41"/>
      <c r="L19" s="45"/>
      <c r="M19" s="131"/>
      <c r="N19" s="45"/>
      <c r="O19" s="131"/>
      <c r="P19" s="45"/>
      <c r="Q19" s="131"/>
      <c r="R19" s="45"/>
      <c r="S19" s="131"/>
      <c r="T19" s="43"/>
      <c r="U19" s="130">
        <f t="shared" si="6"/>
        <v>0</v>
      </c>
      <c r="V19" s="129">
        <f t="shared" si="7"/>
        <v>0</v>
      </c>
      <c r="W19" s="29" t="str">
        <f t="shared" si="8"/>
        <v/>
      </c>
      <c r="X19" s="29" t="str">
        <f t="shared" si="9"/>
        <v/>
      </c>
    </row>
    <row r="20" spans="1:24" x14ac:dyDescent="0.25">
      <c r="A20" s="29">
        <v>21</v>
      </c>
      <c r="B20" s="130" t="s">
        <v>48</v>
      </c>
      <c r="C20" s="100">
        <v>0.59722222222222221</v>
      </c>
      <c r="D20" s="127" t="s">
        <v>5</v>
      </c>
      <c r="E20" s="127" t="str">
        <f t="shared" si="3"/>
        <v>Jeremy De Groot</v>
      </c>
      <c r="F20" s="127" t="s">
        <v>8</v>
      </c>
      <c r="G20" s="127" t="str">
        <f t="shared" si="4"/>
        <v>Fin Smekens</v>
      </c>
      <c r="H20" s="127" t="s">
        <v>7</v>
      </c>
      <c r="I20" s="88" t="s">
        <v>2</v>
      </c>
      <c r="J20" s="127" t="str">
        <f t="shared" si="5"/>
        <v>Chris Verwoert</v>
      </c>
      <c r="K20" s="41"/>
      <c r="L20" s="45"/>
      <c r="M20" s="131"/>
      <c r="N20" s="45"/>
      <c r="O20" s="131"/>
      <c r="P20" s="45"/>
      <c r="Q20" s="131"/>
      <c r="R20" s="45"/>
      <c r="S20" s="131"/>
      <c r="T20" s="43"/>
      <c r="U20" s="130">
        <f t="shared" si="6"/>
        <v>0</v>
      </c>
      <c r="V20" s="129">
        <f t="shared" si="7"/>
        <v>0</v>
      </c>
      <c r="W20" s="29" t="str">
        <f t="shared" si="8"/>
        <v/>
      </c>
      <c r="X20" s="29" t="str">
        <f t="shared" si="9"/>
        <v/>
      </c>
    </row>
    <row r="21" spans="1:24" x14ac:dyDescent="0.25">
      <c r="A21" s="29">
        <v>22</v>
      </c>
      <c r="B21" s="130" t="s">
        <v>48</v>
      </c>
      <c r="C21" s="100">
        <v>0.59722222222222221</v>
      </c>
      <c r="D21" s="127" t="s">
        <v>4</v>
      </c>
      <c r="E21" s="127" t="str">
        <f t="shared" si="3"/>
        <v>Pepijn Surmont</v>
      </c>
      <c r="F21" s="127" t="s">
        <v>8</v>
      </c>
      <c r="G21" s="127" t="str">
        <f t="shared" si="4"/>
        <v>Gene Wantz</v>
      </c>
      <c r="H21" s="127" t="s">
        <v>1</v>
      </c>
      <c r="I21" s="88" t="s">
        <v>3</v>
      </c>
      <c r="J21" s="127" t="str">
        <f t="shared" si="5"/>
        <v>Sheridan Senan</v>
      </c>
      <c r="K21" s="41"/>
      <c r="L21" s="45"/>
      <c r="M21" s="131"/>
      <c r="N21" s="45"/>
      <c r="O21" s="131"/>
      <c r="P21" s="45"/>
      <c r="Q21" s="131"/>
      <c r="R21" s="45"/>
      <c r="S21" s="131"/>
      <c r="T21" s="43"/>
      <c r="U21" s="130">
        <f t="shared" si="6"/>
        <v>0</v>
      </c>
      <c r="V21" s="129">
        <f t="shared" si="7"/>
        <v>0</v>
      </c>
      <c r="W21" s="29" t="str">
        <f t="shared" si="8"/>
        <v/>
      </c>
      <c r="X21" s="29" t="str">
        <f t="shared" si="9"/>
        <v/>
      </c>
    </row>
    <row r="22" spans="1:24" x14ac:dyDescent="0.25">
      <c r="A22" s="29">
        <v>21</v>
      </c>
      <c r="B22" s="130" t="s">
        <v>48</v>
      </c>
      <c r="C22" s="100">
        <v>0.61458333333333337</v>
      </c>
      <c r="D22" s="127" t="s">
        <v>7</v>
      </c>
      <c r="E22" s="127" t="str">
        <f t="shared" si="3"/>
        <v>Fin Smekens</v>
      </c>
      <c r="F22" s="127" t="s">
        <v>8</v>
      </c>
      <c r="G22" s="127" t="str">
        <f t="shared" si="4"/>
        <v>Chris Verwoert</v>
      </c>
      <c r="H22" s="127" t="s">
        <v>2</v>
      </c>
      <c r="I22" s="88" t="s">
        <v>1</v>
      </c>
      <c r="J22" s="127" t="str">
        <f t="shared" si="5"/>
        <v>Gene Wantz</v>
      </c>
      <c r="K22" s="41"/>
      <c r="L22" s="45"/>
      <c r="M22" s="131"/>
      <c r="N22" s="45"/>
      <c r="O22" s="131"/>
      <c r="P22" s="45"/>
      <c r="Q22" s="131"/>
      <c r="R22" s="45"/>
      <c r="S22" s="131"/>
      <c r="T22" s="43"/>
      <c r="U22" s="130">
        <f t="shared" si="6"/>
        <v>0</v>
      </c>
      <c r="V22" s="129">
        <f t="shared" si="7"/>
        <v>0</v>
      </c>
      <c r="W22" s="29" t="str">
        <f t="shared" si="8"/>
        <v/>
      </c>
      <c r="X22" s="29" t="str">
        <f t="shared" si="9"/>
        <v/>
      </c>
    </row>
    <row r="23" spans="1:24" x14ac:dyDescent="0.25">
      <c r="A23" s="29">
        <v>22</v>
      </c>
      <c r="B23" s="130" t="s">
        <v>48</v>
      </c>
      <c r="C23" s="100">
        <v>0.61458333333333337</v>
      </c>
      <c r="D23" s="127" t="s">
        <v>6</v>
      </c>
      <c r="E23" s="127" t="str">
        <f t="shared" si="3"/>
        <v>Noé Tibold</v>
      </c>
      <c r="F23" s="127" t="s">
        <v>8</v>
      </c>
      <c r="G23" s="127" t="str">
        <f t="shared" si="4"/>
        <v>Sheridan Senan</v>
      </c>
      <c r="H23" s="127" t="s">
        <v>3</v>
      </c>
      <c r="I23" s="88" t="s">
        <v>4</v>
      </c>
      <c r="J23" s="127" t="str">
        <f t="shared" si="5"/>
        <v>Pepijn Surmont</v>
      </c>
      <c r="K23" s="41"/>
      <c r="L23" s="45"/>
      <c r="M23" s="131"/>
      <c r="N23" s="45"/>
      <c r="O23" s="131"/>
      <c r="P23" s="45"/>
      <c r="Q23" s="131"/>
      <c r="R23" s="45"/>
      <c r="S23" s="131"/>
      <c r="T23" s="43"/>
      <c r="U23" s="130">
        <f t="shared" si="6"/>
        <v>0</v>
      </c>
      <c r="V23" s="129">
        <f t="shared" si="7"/>
        <v>0</v>
      </c>
      <c r="W23" s="29" t="str">
        <f t="shared" si="8"/>
        <v/>
      </c>
      <c r="X23" s="29" t="str">
        <f t="shared" si="9"/>
        <v/>
      </c>
    </row>
    <row r="24" spans="1:24" x14ac:dyDescent="0.25">
      <c r="A24" s="29">
        <v>21</v>
      </c>
      <c r="B24" s="130" t="s">
        <v>48</v>
      </c>
      <c r="C24" s="100">
        <v>0.63194444444444442</v>
      </c>
      <c r="D24" s="127" t="s">
        <v>5</v>
      </c>
      <c r="E24" s="127" t="str">
        <f t="shared" si="3"/>
        <v>Jeremy De Groot</v>
      </c>
      <c r="F24" s="127" t="s">
        <v>8</v>
      </c>
      <c r="G24" s="127" t="str">
        <f t="shared" si="4"/>
        <v>Pepijn Surmont</v>
      </c>
      <c r="H24" s="127" t="s">
        <v>4</v>
      </c>
      <c r="I24" s="88" t="s">
        <v>2</v>
      </c>
      <c r="J24" s="127" t="str">
        <f t="shared" si="5"/>
        <v>Chris Verwoert</v>
      </c>
      <c r="K24" s="41"/>
      <c r="L24" s="45"/>
      <c r="M24" s="131"/>
      <c r="N24" s="45"/>
      <c r="O24" s="131"/>
      <c r="P24" s="45"/>
      <c r="Q24" s="131"/>
      <c r="R24" s="45"/>
      <c r="S24" s="131"/>
      <c r="T24" s="43"/>
      <c r="U24" s="130">
        <f t="shared" si="6"/>
        <v>0</v>
      </c>
      <c r="V24" s="129">
        <f t="shared" si="7"/>
        <v>0</v>
      </c>
      <c r="W24" s="29" t="str">
        <f t="shared" si="8"/>
        <v/>
      </c>
      <c r="X24" s="29" t="str">
        <f t="shared" si="9"/>
        <v/>
      </c>
    </row>
    <row r="25" spans="1:24" x14ac:dyDescent="0.25">
      <c r="A25" s="29">
        <v>22</v>
      </c>
      <c r="B25" s="130" t="s">
        <v>48</v>
      </c>
      <c r="C25" s="100">
        <v>0.63194444444444442</v>
      </c>
      <c r="D25" s="127" t="s">
        <v>1</v>
      </c>
      <c r="E25" s="127" t="str">
        <f t="shared" si="3"/>
        <v>Gene Wantz</v>
      </c>
      <c r="F25" s="127" t="s">
        <v>8</v>
      </c>
      <c r="G25" s="127" t="str">
        <f t="shared" si="4"/>
        <v>Fin Smekens</v>
      </c>
      <c r="H25" s="127" t="s">
        <v>7</v>
      </c>
      <c r="I25" s="88" t="s">
        <v>6</v>
      </c>
      <c r="J25" s="127" t="str">
        <f t="shared" si="5"/>
        <v>Noé Tibold</v>
      </c>
      <c r="K25" s="41"/>
      <c r="L25" s="45"/>
      <c r="M25" s="131"/>
      <c r="N25" s="45"/>
      <c r="O25" s="131"/>
      <c r="P25" s="45"/>
      <c r="Q25" s="131"/>
      <c r="R25" s="45"/>
      <c r="S25" s="131"/>
      <c r="T25" s="43"/>
      <c r="U25" s="130">
        <f t="shared" si="6"/>
        <v>0</v>
      </c>
      <c r="V25" s="129">
        <f t="shared" si="7"/>
        <v>0</v>
      </c>
      <c r="W25" s="29" t="str">
        <f t="shared" si="8"/>
        <v/>
      </c>
      <c r="X25" s="29" t="str">
        <f t="shared" si="9"/>
        <v/>
      </c>
    </row>
    <row r="26" spans="1:24" x14ac:dyDescent="0.25">
      <c r="A26" s="29">
        <v>21</v>
      </c>
      <c r="B26" s="130" t="s">
        <v>48</v>
      </c>
      <c r="C26" s="100">
        <v>0.64930555555555558</v>
      </c>
      <c r="D26" s="127" t="s">
        <v>2</v>
      </c>
      <c r="E26" s="127" t="str">
        <f t="shared" si="3"/>
        <v>Chris Verwoert</v>
      </c>
      <c r="F26" s="127" t="s">
        <v>8</v>
      </c>
      <c r="G26" s="127" t="str">
        <f t="shared" si="4"/>
        <v>Noé Tibold</v>
      </c>
      <c r="H26" s="127" t="s">
        <v>6</v>
      </c>
      <c r="I26" s="88" t="s">
        <v>1</v>
      </c>
      <c r="J26" s="127" t="str">
        <f t="shared" si="5"/>
        <v>Gene Wantz</v>
      </c>
      <c r="K26" s="41"/>
      <c r="L26" s="45"/>
      <c r="M26" s="131"/>
      <c r="N26" s="45"/>
      <c r="O26" s="131"/>
      <c r="P26" s="45"/>
      <c r="Q26" s="131"/>
      <c r="R26" s="45"/>
      <c r="S26" s="131"/>
      <c r="T26" s="43"/>
      <c r="U26" s="130">
        <f t="shared" si="6"/>
        <v>0</v>
      </c>
      <c r="V26" s="129">
        <f t="shared" si="7"/>
        <v>0</v>
      </c>
      <c r="W26" s="29" t="str">
        <f t="shared" si="8"/>
        <v/>
      </c>
      <c r="X26" s="29" t="str">
        <f t="shared" si="9"/>
        <v/>
      </c>
    </row>
    <row r="27" spans="1:24" x14ac:dyDescent="0.25">
      <c r="A27" s="29">
        <v>22</v>
      </c>
      <c r="B27" s="130" t="s">
        <v>48</v>
      </c>
      <c r="C27" s="100">
        <v>0.64930555555555558</v>
      </c>
      <c r="D27" s="127" t="s">
        <v>3</v>
      </c>
      <c r="E27" s="127" t="str">
        <f t="shared" si="3"/>
        <v>Sheridan Senan</v>
      </c>
      <c r="F27" s="127" t="s">
        <v>8</v>
      </c>
      <c r="G27" s="127" t="str">
        <f t="shared" si="4"/>
        <v>Jeremy De Groot</v>
      </c>
      <c r="H27" s="127" t="s">
        <v>5</v>
      </c>
      <c r="I27" s="88" t="s">
        <v>7</v>
      </c>
      <c r="J27" s="127" t="str">
        <f t="shared" si="5"/>
        <v>Fin Smekens</v>
      </c>
      <c r="K27" s="41"/>
      <c r="L27" s="45"/>
      <c r="M27" s="131"/>
      <c r="N27" s="45"/>
      <c r="O27" s="131"/>
      <c r="P27" s="45"/>
      <c r="Q27" s="131"/>
      <c r="R27" s="45"/>
      <c r="S27" s="131"/>
      <c r="T27" s="43"/>
      <c r="U27" s="130">
        <f t="shared" si="6"/>
        <v>0</v>
      </c>
      <c r="V27" s="129">
        <f t="shared" si="7"/>
        <v>0</v>
      </c>
      <c r="W27" s="29" t="str">
        <f t="shared" si="8"/>
        <v/>
      </c>
      <c r="X27" s="29" t="str">
        <f t="shared" si="9"/>
        <v/>
      </c>
    </row>
    <row r="28" spans="1:24" x14ac:dyDescent="0.25">
      <c r="A28" s="29">
        <v>21</v>
      </c>
      <c r="B28" s="130" t="s">
        <v>48</v>
      </c>
      <c r="C28" s="100">
        <v>0.66666666666666663</v>
      </c>
      <c r="D28" s="127" t="s">
        <v>4</v>
      </c>
      <c r="E28" s="127" t="str">
        <f t="shared" si="3"/>
        <v>Pepijn Surmont</v>
      </c>
      <c r="F28" s="127" t="s">
        <v>8</v>
      </c>
      <c r="G28" s="127" t="str">
        <f t="shared" si="4"/>
        <v>Chris Verwoert</v>
      </c>
      <c r="H28" s="127" t="s">
        <v>2</v>
      </c>
      <c r="I28" s="88" t="s">
        <v>3</v>
      </c>
      <c r="J28" s="127" t="str">
        <f t="shared" si="5"/>
        <v>Sheridan Senan</v>
      </c>
      <c r="K28" s="41"/>
      <c r="L28" s="45"/>
      <c r="M28" s="131"/>
      <c r="N28" s="45"/>
      <c r="O28" s="131"/>
      <c r="P28" s="45"/>
      <c r="Q28" s="131"/>
      <c r="R28" s="45"/>
      <c r="S28" s="131"/>
      <c r="T28" s="43"/>
      <c r="U28" s="130">
        <f t="shared" si="6"/>
        <v>0</v>
      </c>
      <c r="V28" s="129">
        <f t="shared" si="7"/>
        <v>0</v>
      </c>
      <c r="W28" s="29" t="str">
        <f t="shared" si="8"/>
        <v/>
      </c>
      <c r="X28" s="29" t="str">
        <f t="shared" si="9"/>
        <v/>
      </c>
    </row>
    <row r="29" spans="1:24" x14ac:dyDescent="0.25">
      <c r="A29" s="29">
        <v>22</v>
      </c>
      <c r="B29" s="130" t="s">
        <v>48</v>
      </c>
      <c r="C29" s="100">
        <v>0.66666666666666663</v>
      </c>
      <c r="D29" s="127" t="s">
        <v>6</v>
      </c>
      <c r="E29" s="127" t="str">
        <f t="shared" si="3"/>
        <v>Noé Tibold</v>
      </c>
      <c r="F29" s="127" t="s">
        <v>8</v>
      </c>
      <c r="G29" s="127" t="str">
        <f t="shared" si="4"/>
        <v>Fin Smekens</v>
      </c>
      <c r="H29" s="127" t="s">
        <v>7</v>
      </c>
      <c r="I29" s="88" t="s">
        <v>5</v>
      </c>
      <c r="J29" s="127" t="str">
        <f t="shared" si="5"/>
        <v>Jeremy De Groot</v>
      </c>
      <c r="K29" s="41"/>
      <c r="L29" s="45"/>
      <c r="M29" s="131"/>
      <c r="N29" s="45"/>
      <c r="O29" s="131"/>
      <c r="P29" s="45"/>
      <c r="Q29" s="131"/>
      <c r="R29" s="45"/>
      <c r="S29" s="131"/>
      <c r="T29" s="43"/>
      <c r="U29" s="130">
        <f t="shared" si="6"/>
        <v>0</v>
      </c>
      <c r="V29" s="129">
        <f t="shared" si="7"/>
        <v>0</v>
      </c>
      <c r="W29" s="29" t="str">
        <f t="shared" si="8"/>
        <v/>
      </c>
      <c r="X29" s="29" t="str">
        <f t="shared" si="9"/>
        <v/>
      </c>
    </row>
    <row r="30" spans="1:24" x14ac:dyDescent="0.25">
      <c r="A30" s="29">
        <v>21</v>
      </c>
      <c r="B30" s="130" t="s">
        <v>48</v>
      </c>
      <c r="C30" s="100">
        <v>0.68402777777777779</v>
      </c>
      <c r="D30" s="127" t="s">
        <v>5</v>
      </c>
      <c r="E30" s="127" t="str">
        <f t="shared" si="3"/>
        <v>Jeremy De Groot</v>
      </c>
      <c r="F30" s="127" t="s">
        <v>8</v>
      </c>
      <c r="G30" s="127" t="str">
        <f t="shared" si="4"/>
        <v>Gene Wantz</v>
      </c>
      <c r="H30" s="127" t="s">
        <v>1</v>
      </c>
      <c r="I30" s="88" t="s">
        <v>2</v>
      </c>
      <c r="J30" s="127" t="str">
        <f t="shared" si="5"/>
        <v>Chris Verwoert</v>
      </c>
      <c r="K30" s="41"/>
      <c r="L30" s="45"/>
      <c r="M30" s="131"/>
      <c r="N30" s="45"/>
      <c r="O30" s="131"/>
      <c r="P30" s="45"/>
      <c r="Q30" s="131"/>
      <c r="R30" s="45"/>
      <c r="S30" s="131"/>
      <c r="T30" s="43"/>
      <c r="U30" s="130">
        <f t="shared" si="6"/>
        <v>0</v>
      </c>
      <c r="V30" s="129">
        <f t="shared" si="7"/>
        <v>0</v>
      </c>
      <c r="W30" s="29" t="str">
        <f t="shared" si="8"/>
        <v/>
      </c>
      <c r="X30" s="29" t="str">
        <f t="shared" si="9"/>
        <v/>
      </c>
    </row>
    <row r="31" spans="1:24" x14ac:dyDescent="0.25">
      <c r="A31" s="29">
        <v>22</v>
      </c>
      <c r="B31" s="130" t="s">
        <v>48</v>
      </c>
      <c r="C31" s="100">
        <v>0.68402777777777779</v>
      </c>
      <c r="D31" s="127" t="s">
        <v>7</v>
      </c>
      <c r="E31" s="127" t="str">
        <f t="shared" si="3"/>
        <v>Fin Smekens</v>
      </c>
      <c r="F31" s="127" t="s">
        <v>8</v>
      </c>
      <c r="G31" s="127" t="str">
        <f t="shared" si="4"/>
        <v>Sheridan Senan</v>
      </c>
      <c r="H31" s="127" t="s">
        <v>3</v>
      </c>
      <c r="I31" s="88" t="s">
        <v>4</v>
      </c>
      <c r="J31" s="127" t="str">
        <f t="shared" si="5"/>
        <v>Pepijn Surmont</v>
      </c>
      <c r="K31" s="41"/>
      <c r="L31" s="45"/>
      <c r="M31" s="131"/>
      <c r="N31" s="45"/>
      <c r="O31" s="131"/>
      <c r="P31" s="45"/>
      <c r="Q31" s="131"/>
      <c r="R31" s="45"/>
      <c r="S31" s="131"/>
      <c r="T31" s="43"/>
      <c r="U31" s="130">
        <f t="shared" si="6"/>
        <v>0</v>
      </c>
      <c r="V31" s="129">
        <f t="shared" si="7"/>
        <v>0</v>
      </c>
      <c r="W31" s="29" t="str">
        <f t="shared" si="8"/>
        <v/>
      </c>
      <c r="X31" s="29" t="str">
        <f t="shared" si="9"/>
        <v/>
      </c>
    </row>
    <row r="32" spans="1:24" x14ac:dyDescent="0.25">
      <c r="A32" s="29">
        <v>21</v>
      </c>
      <c r="B32" s="130" t="s">
        <v>48</v>
      </c>
      <c r="C32" s="100">
        <v>0.70138888888888884</v>
      </c>
      <c r="D32" s="127" t="s">
        <v>4</v>
      </c>
      <c r="E32" s="127" t="str">
        <f t="shared" si="3"/>
        <v>Pepijn Surmont</v>
      </c>
      <c r="F32" s="127" t="s">
        <v>8</v>
      </c>
      <c r="G32" s="127" t="str">
        <f t="shared" si="4"/>
        <v>Noé Tibold</v>
      </c>
      <c r="H32" s="127" t="s">
        <v>6</v>
      </c>
      <c r="I32" s="88" t="s">
        <v>5</v>
      </c>
      <c r="J32" s="127" t="str">
        <f t="shared" si="5"/>
        <v>Jeremy De Groot</v>
      </c>
      <c r="K32" s="41"/>
      <c r="L32" s="45"/>
      <c r="M32" s="131"/>
      <c r="N32" s="45"/>
      <c r="O32" s="131"/>
      <c r="P32" s="45"/>
      <c r="Q32" s="131"/>
      <c r="R32" s="45"/>
      <c r="S32" s="131"/>
      <c r="T32" s="43"/>
      <c r="U32" s="130">
        <f t="shared" si="6"/>
        <v>0</v>
      </c>
      <c r="V32" s="129">
        <f t="shared" si="7"/>
        <v>0</v>
      </c>
      <c r="W32" s="29" t="str">
        <f t="shared" si="8"/>
        <v/>
      </c>
      <c r="X32" s="29" t="str">
        <f t="shared" si="9"/>
        <v/>
      </c>
    </row>
    <row r="33" spans="1:25" x14ac:dyDescent="0.25">
      <c r="A33" s="29">
        <v>22</v>
      </c>
      <c r="B33" s="130" t="s">
        <v>48</v>
      </c>
      <c r="C33" s="100">
        <v>0.70138888888888884</v>
      </c>
      <c r="D33" s="127" t="s">
        <v>1</v>
      </c>
      <c r="E33" s="127" t="str">
        <f t="shared" si="3"/>
        <v>Gene Wantz</v>
      </c>
      <c r="F33" s="127" t="s">
        <v>8</v>
      </c>
      <c r="G33" s="127" t="str">
        <f t="shared" si="4"/>
        <v>Chris Verwoert</v>
      </c>
      <c r="H33" s="127" t="s">
        <v>2</v>
      </c>
      <c r="I33" s="88" t="s">
        <v>7</v>
      </c>
      <c r="J33" s="127" t="str">
        <f t="shared" si="5"/>
        <v>Fin Smekens</v>
      </c>
      <c r="K33" s="41"/>
      <c r="L33" s="45"/>
      <c r="M33" s="131"/>
      <c r="N33" s="45"/>
      <c r="O33" s="131"/>
      <c r="P33" s="45"/>
      <c r="Q33" s="131"/>
      <c r="R33" s="45"/>
      <c r="S33" s="131"/>
      <c r="T33" s="43"/>
      <c r="U33" s="130">
        <f t="shared" si="6"/>
        <v>0</v>
      </c>
      <c r="V33" s="129">
        <f t="shared" si="7"/>
        <v>0</v>
      </c>
      <c r="W33" s="29" t="str">
        <f t="shared" si="8"/>
        <v/>
      </c>
      <c r="X33" s="29" t="str">
        <f t="shared" si="9"/>
        <v/>
      </c>
    </row>
    <row r="34" spans="1:25" x14ac:dyDescent="0.25">
      <c r="A34" s="29">
        <v>21</v>
      </c>
      <c r="B34" s="130" t="s">
        <v>48</v>
      </c>
      <c r="C34" s="100">
        <v>0.71875</v>
      </c>
      <c r="D34" s="127" t="s">
        <v>6</v>
      </c>
      <c r="E34" s="127" t="str">
        <f t="shared" si="3"/>
        <v>Noé Tibold</v>
      </c>
      <c r="F34" s="127" t="s">
        <v>8</v>
      </c>
      <c r="G34" s="127" t="str">
        <f t="shared" si="4"/>
        <v>Jeremy De Groot</v>
      </c>
      <c r="H34" s="127" t="s">
        <v>5</v>
      </c>
      <c r="I34" s="88" t="s">
        <v>1</v>
      </c>
      <c r="J34" s="127" t="str">
        <f t="shared" si="5"/>
        <v>Gene Wantz</v>
      </c>
      <c r="K34" s="41"/>
      <c r="L34" s="45"/>
      <c r="M34" s="131"/>
      <c r="N34" s="45"/>
      <c r="O34" s="131"/>
      <c r="P34" s="45"/>
      <c r="Q34" s="131"/>
      <c r="R34" s="45"/>
      <c r="S34" s="131"/>
      <c r="T34" s="43"/>
      <c r="U34" s="130">
        <f t="shared" si="6"/>
        <v>0</v>
      </c>
      <c r="V34" s="129">
        <f t="shared" si="7"/>
        <v>0</v>
      </c>
      <c r="W34" s="29" t="str">
        <f t="shared" si="8"/>
        <v/>
      </c>
      <c r="X34" s="29" t="str">
        <f t="shared" si="9"/>
        <v/>
      </c>
    </row>
    <row r="35" spans="1:25" x14ac:dyDescent="0.25">
      <c r="A35" s="29">
        <v>22</v>
      </c>
      <c r="B35" s="130" t="s">
        <v>48</v>
      </c>
      <c r="C35" s="100">
        <v>0.71875</v>
      </c>
      <c r="D35" s="127" t="s">
        <v>7</v>
      </c>
      <c r="E35" s="127" t="str">
        <f t="shared" si="3"/>
        <v>Fin Smekens</v>
      </c>
      <c r="F35" s="127" t="s">
        <v>8</v>
      </c>
      <c r="G35" s="127" t="str">
        <f t="shared" si="4"/>
        <v>Pepijn Surmont</v>
      </c>
      <c r="H35" s="127" t="s">
        <v>4</v>
      </c>
      <c r="I35" s="88" t="s">
        <v>3</v>
      </c>
      <c r="J35" s="127" t="str">
        <f t="shared" si="5"/>
        <v>Sheridan Senan</v>
      </c>
      <c r="K35" s="41"/>
      <c r="L35" s="45"/>
      <c r="M35" s="131"/>
      <c r="N35" s="45"/>
      <c r="O35" s="131"/>
      <c r="P35" s="45"/>
      <c r="Q35" s="131"/>
      <c r="R35" s="45"/>
      <c r="S35" s="131"/>
      <c r="T35" s="43"/>
      <c r="U35" s="130">
        <f t="shared" si="6"/>
        <v>0</v>
      </c>
      <c r="V35" s="129">
        <f t="shared" si="7"/>
        <v>0</v>
      </c>
      <c r="W35" s="29" t="str">
        <f t="shared" si="8"/>
        <v/>
      </c>
      <c r="X35" s="29" t="str">
        <f t="shared" si="9"/>
        <v/>
      </c>
    </row>
    <row r="36" spans="1:25" ht="15.75" thickBot="1" x14ac:dyDescent="0.3">
      <c r="A36" s="30">
        <v>21</v>
      </c>
      <c r="B36" s="137" t="s">
        <v>48</v>
      </c>
      <c r="C36" s="101">
        <v>0.73611111111111116</v>
      </c>
      <c r="D36" s="128" t="s">
        <v>3</v>
      </c>
      <c r="E36" s="128" t="str">
        <f t="shared" si="3"/>
        <v>Sheridan Senan</v>
      </c>
      <c r="F36" s="128" t="s">
        <v>8</v>
      </c>
      <c r="G36" s="128" t="str">
        <f t="shared" si="4"/>
        <v>Gene Wantz</v>
      </c>
      <c r="H36" s="128" t="s">
        <v>1</v>
      </c>
      <c r="I36" s="90" t="s">
        <v>6</v>
      </c>
      <c r="J36" s="128" t="str">
        <f t="shared" si="5"/>
        <v>Noé Tibold</v>
      </c>
      <c r="K36" s="47"/>
      <c r="L36" s="46"/>
      <c r="M36" s="139"/>
      <c r="N36" s="46"/>
      <c r="O36" s="139"/>
      <c r="P36" s="46"/>
      <c r="Q36" s="139"/>
      <c r="R36" s="46"/>
      <c r="S36" s="139"/>
      <c r="T36" s="48"/>
      <c r="U36" s="137">
        <f t="shared" si="6"/>
        <v>0</v>
      </c>
      <c r="V36" s="138">
        <f t="shared" si="7"/>
        <v>0</v>
      </c>
      <c r="W36" s="30" t="str">
        <f t="shared" si="8"/>
        <v/>
      </c>
      <c r="X36" s="30" t="str">
        <f t="shared" si="9"/>
        <v/>
      </c>
    </row>
    <row r="37" spans="1:25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</row>
    <row r="38" spans="1:25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</row>
    <row r="39" spans="1:25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</row>
    <row r="40" spans="1:25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</row>
    <row r="41" spans="1:25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5" spans="1:25" x14ac:dyDescent="0.25"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5" x14ac:dyDescent="0.25"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5" x14ac:dyDescent="0.25"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5" x14ac:dyDescent="0.25"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7:23" x14ac:dyDescent="0.25"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7:23" x14ac:dyDescent="0.25"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7:23" x14ac:dyDescent="0.25"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7:23" x14ac:dyDescent="0.25"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7:23" x14ac:dyDescent="0.25"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</sheetData>
  <mergeCells count="52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Q9:X9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B11:E11"/>
    <mergeCell ref="F11:G11"/>
    <mergeCell ref="H11:I11"/>
    <mergeCell ref="O11:P11"/>
    <mergeCell ref="Q11:X11"/>
    <mergeCell ref="A14:H14"/>
    <mergeCell ref="S15:T15"/>
    <mergeCell ref="U15:V15"/>
    <mergeCell ref="D15:H15"/>
    <mergeCell ref="I15:J15"/>
    <mergeCell ref="K15:L15"/>
    <mergeCell ref="M15:N15"/>
    <mergeCell ref="O15:P15"/>
    <mergeCell ref="Q15:R15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tabColor theme="6" tint="-0.499984740745262"/>
    <pageSetUpPr fitToPage="1"/>
  </sheetPr>
  <dimension ref="A1:Y53"/>
  <sheetViews>
    <sheetView workbookViewId="0">
      <selection activeCell="A36" sqref="A36"/>
    </sheetView>
  </sheetViews>
  <sheetFormatPr defaultColWidth="9" defaultRowHeight="15" x14ac:dyDescent="0.25"/>
  <cols>
    <col min="1" max="2" width="5.140625" style="164" customWidth="1"/>
    <col min="3" max="3" width="8" style="164" customWidth="1"/>
    <col min="4" max="4" width="4.5703125" style="164" customWidth="1"/>
    <col min="5" max="5" width="20.7109375" style="164" customWidth="1"/>
    <col min="6" max="6" width="4.5703125" style="164" customWidth="1"/>
    <col min="7" max="7" width="20.7109375" style="164" customWidth="1"/>
    <col min="8" max="9" width="4.5703125" style="164" customWidth="1"/>
    <col min="10" max="10" width="20.7109375" style="164" customWidth="1"/>
    <col min="11" max="20" width="4.28515625" style="164" customWidth="1"/>
    <col min="21" max="22" width="5.7109375" style="164" customWidth="1"/>
    <col min="23" max="23" width="5.85546875" style="164" customWidth="1"/>
    <col min="24" max="24" width="5.85546875" style="26" customWidth="1"/>
    <col min="25" max="16384" width="9" style="26"/>
  </cols>
  <sheetData>
    <row r="1" spans="1:25" ht="31.5" x14ac:dyDescent="0.5">
      <c r="A1" s="325" t="s">
        <v>404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</row>
    <row r="2" spans="1:25" ht="18.75" customHeight="1" thickBot="1" x14ac:dyDescent="0.55000000000000004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5" s="34" customFormat="1" ht="19.5" thickBot="1" x14ac:dyDescent="0.35">
      <c r="A3" s="326" t="s">
        <v>44</v>
      </c>
      <c r="B3" s="327"/>
      <c r="C3" s="327"/>
      <c r="D3" s="327"/>
      <c r="E3" s="327"/>
      <c r="F3" s="327"/>
      <c r="G3" s="327"/>
      <c r="H3" s="327"/>
      <c r="I3" s="328"/>
      <c r="J3" s="33"/>
      <c r="K3" s="329" t="s">
        <v>45</v>
      </c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1"/>
    </row>
    <row r="4" spans="1:25" ht="15.75" thickBot="1" x14ac:dyDescent="0.3">
      <c r="A4" s="35" t="s">
        <v>0</v>
      </c>
      <c r="B4" s="332" t="s">
        <v>28</v>
      </c>
      <c r="C4" s="333"/>
      <c r="D4" s="333"/>
      <c r="E4" s="334"/>
      <c r="F4" s="335" t="s">
        <v>23</v>
      </c>
      <c r="G4" s="336"/>
      <c r="H4" s="332" t="s">
        <v>25</v>
      </c>
      <c r="I4" s="334"/>
      <c r="J4" s="127"/>
      <c r="K4" s="27" t="s">
        <v>40</v>
      </c>
      <c r="L4" s="27" t="s">
        <v>41</v>
      </c>
      <c r="M4" s="27" t="s">
        <v>42</v>
      </c>
      <c r="N4" s="27" t="s">
        <v>43</v>
      </c>
      <c r="O4" s="337" t="s">
        <v>26</v>
      </c>
      <c r="P4" s="338"/>
      <c r="Q4" s="339" t="s">
        <v>28</v>
      </c>
      <c r="R4" s="340"/>
      <c r="S4" s="340"/>
      <c r="T4" s="340"/>
      <c r="U4" s="340"/>
      <c r="V4" s="340"/>
      <c r="W4" s="340"/>
      <c r="X4" s="341"/>
    </row>
    <row r="5" spans="1:25" ht="15.75" thickBot="1" x14ac:dyDescent="0.3">
      <c r="A5" s="32" t="s">
        <v>1</v>
      </c>
      <c r="B5" s="318" t="s">
        <v>338</v>
      </c>
      <c r="C5" s="319"/>
      <c r="D5" s="319"/>
      <c r="E5" s="319"/>
      <c r="F5" s="320" t="s">
        <v>337</v>
      </c>
      <c r="G5" s="320"/>
      <c r="H5" s="320"/>
      <c r="I5" s="321"/>
      <c r="J5" s="127"/>
      <c r="K5" s="136">
        <f>COUNTIF($W$16:$W$36,A5)</f>
        <v>0</v>
      </c>
      <c r="L5" s="132">
        <f>COUNTIF($X$16:$X$36,A5)</f>
        <v>0</v>
      </c>
      <c r="M5" s="135"/>
      <c r="N5" s="135"/>
      <c r="O5" s="322"/>
      <c r="P5" s="322"/>
      <c r="Q5" s="323" t="str">
        <f>B5</f>
        <v>Thomas Laruelle</v>
      </c>
      <c r="R5" s="323"/>
      <c r="S5" s="323"/>
      <c r="T5" s="323"/>
      <c r="U5" s="323"/>
      <c r="V5" s="323"/>
      <c r="W5" s="323"/>
      <c r="X5" s="324"/>
    </row>
    <row r="6" spans="1:25" ht="15.75" thickBot="1" x14ac:dyDescent="0.3">
      <c r="A6" s="32" t="s">
        <v>2</v>
      </c>
      <c r="B6" s="316" t="s">
        <v>353</v>
      </c>
      <c r="C6" s="317"/>
      <c r="D6" s="317"/>
      <c r="E6" s="317"/>
      <c r="F6" s="313" t="s">
        <v>409</v>
      </c>
      <c r="G6" s="313"/>
      <c r="H6" s="313"/>
      <c r="I6" s="314"/>
      <c r="J6" s="127"/>
      <c r="K6" s="130">
        <f t="shared" ref="K6:K11" si="0">COUNTIF($W$16:$W$36,A6)</f>
        <v>0</v>
      </c>
      <c r="L6" s="127">
        <f t="shared" ref="L6:L11" si="1">COUNTIF($X$16:$X$36,A6)</f>
        <v>0</v>
      </c>
      <c r="M6" s="131"/>
      <c r="N6" s="131"/>
      <c r="O6" s="315"/>
      <c r="P6" s="315"/>
      <c r="Q6" s="310" t="str">
        <f t="shared" ref="Q6:Q11" si="2">B6</f>
        <v>Luca Elsen</v>
      </c>
      <c r="R6" s="310"/>
      <c r="S6" s="310"/>
      <c r="T6" s="310"/>
      <c r="U6" s="310"/>
      <c r="V6" s="310"/>
      <c r="W6" s="310"/>
      <c r="X6" s="311"/>
    </row>
    <row r="7" spans="1:25" ht="15.75" thickBot="1" x14ac:dyDescent="0.3">
      <c r="A7" s="32" t="s">
        <v>3</v>
      </c>
      <c r="B7" s="316" t="s">
        <v>10</v>
      </c>
      <c r="C7" s="317"/>
      <c r="D7" s="317"/>
      <c r="E7" s="317"/>
      <c r="F7" s="313" t="s">
        <v>322</v>
      </c>
      <c r="G7" s="313"/>
      <c r="H7" s="313"/>
      <c r="I7" s="314"/>
      <c r="J7" s="127"/>
      <c r="K7" s="130">
        <f t="shared" si="0"/>
        <v>0</v>
      </c>
      <c r="L7" s="127">
        <f t="shared" si="1"/>
        <v>0</v>
      </c>
      <c r="M7" s="131"/>
      <c r="N7" s="131"/>
      <c r="O7" s="315"/>
      <c r="P7" s="315"/>
      <c r="Q7" s="310" t="str">
        <f t="shared" si="2"/>
        <v>Jelle Campers</v>
      </c>
      <c r="R7" s="310"/>
      <c r="S7" s="310"/>
      <c r="T7" s="310"/>
      <c r="U7" s="310"/>
      <c r="V7" s="310"/>
      <c r="W7" s="310"/>
      <c r="X7" s="311"/>
    </row>
    <row r="8" spans="1:25" ht="15.75" thickBot="1" x14ac:dyDescent="0.3">
      <c r="A8" s="32" t="s">
        <v>4</v>
      </c>
      <c r="B8" s="316" t="s">
        <v>372</v>
      </c>
      <c r="C8" s="317"/>
      <c r="D8" s="317"/>
      <c r="E8" s="317"/>
      <c r="F8" s="313" t="s">
        <v>321</v>
      </c>
      <c r="G8" s="313"/>
      <c r="H8" s="313"/>
      <c r="I8" s="314"/>
      <c r="J8" s="127"/>
      <c r="K8" s="130">
        <f t="shared" si="0"/>
        <v>0</v>
      </c>
      <c r="L8" s="127">
        <f t="shared" si="1"/>
        <v>0</v>
      </c>
      <c r="M8" s="131"/>
      <c r="N8" s="131"/>
      <c r="O8" s="315"/>
      <c r="P8" s="315"/>
      <c r="Q8" s="310" t="str">
        <f t="shared" si="2"/>
        <v>Lo Alex</v>
      </c>
      <c r="R8" s="310"/>
      <c r="S8" s="310"/>
      <c r="T8" s="310"/>
      <c r="U8" s="310"/>
      <c r="V8" s="310"/>
      <c r="W8" s="310"/>
      <c r="X8" s="311"/>
    </row>
    <row r="9" spans="1:25" ht="15.75" thickBot="1" x14ac:dyDescent="0.3">
      <c r="A9" s="32" t="s">
        <v>5</v>
      </c>
      <c r="B9" s="316" t="s">
        <v>58</v>
      </c>
      <c r="C9" s="317"/>
      <c r="D9" s="317"/>
      <c r="E9" s="317"/>
      <c r="F9" s="313" t="s">
        <v>323</v>
      </c>
      <c r="G9" s="313"/>
      <c r="H9" s="313"/>
      <c r="I9" s="314"/>
      <c r="J9" s="127"/>
      <c r="K9" s="130">
        <f t="shared" si="0"/>
        <v>0</v>
      </c>
      <c r="L9" s="127">
        <f t="shared" si="1"/>
        <v>0</v>
      </c>
      <c r="M9" s="131"/>
      <c r="N9" s="131"/>
      <c r="O9" s="315"/>
      <c r="P9" s="315"/>
      <c r="Q9" s="310" t="str">
        <f t="shared" si="2"/>
        <v>Povilas Mikalauskas</v>
      </c>
      <c r="R9" s="310"/>
      <c r="S9" s="310"/>
      <c r="T9" s="310"/>
      <c r="U9" s="310"/>
      <c r="V9" s="310"/>
      <c r="W9" s="310"/>
      <c r="X9" s="311"/>
    </row>
    <row r="10" spans="1:25" ht="15.75" thickBot="1" x14ac:dyDescent="0.3">
      <c r="A10" s="32" t="s">
        <v>6</v>
      </c>
      <c r="B10" s="312" t="s">
        <v>68</v>
      </c>
      <c r="C10" s="313"/>
      <c r="D10" s="313"/>
      <c r="E10" s="313"/>
      <c r="F10" s="313" t="s">
        <v>47</v>
      </c>
      <c r="G10" s="313"/>
      <c r="H10" s="313"/>
      <c r="I10" s="314"/>
      <c r="J10" s="127"/>
      <c r="K10" s="130">
        <f>COUNTIF($W$16:$W$36,A10)</f>
        <v>0</v>
      </c>
      <c r="L10" s="127">
        <f>COUNTIF($X$16:$X$36,A10)</f>
        <v>0</v>
      </c>
      <c r="M10" s="131"/>
      <c r="N10" s="131"/>
      <c r="O10" s="315"/>
      <c r="P10" s="315"/>
      <c r="Q10" s="310" t="str">
        <f>B10</f>
        <v>Aerjen Theys</v>
      </c>
      <c r="R10" s="310"/>
      <c r="S10" s="310"/>
      <c r="T10" s="310"/>
      <c r="U10" s="310"/>
      <c r="V10" s="310"/>
      <c r="W10" s="310"/>
      <c r="X10" s="311"/>
    </row>
    <row r="11" spans="1:25" ht="15.75" thickBot="1" x14ac:dyDescent="0.3">
      <c r="A11" s="32" t="s">
        <v>7</v>
      </c>
      <c r="B11" s="304" t="s">
        <v>375</v>
      </c>
      <c r="C11" s="305"/>
      <c r="D11" s="305"/>
      <c r="E11" s="305"/>
      <c r="F11" s="305" t="s">
        <v>320</v>
      </c>
      <c r="G11" s="305"/>
      <c r="H11" s="305"/>
      <c r="I11" s="306"/>
      <c r="J11" s="127"/>
      <c r="K11" s="137">
        <f t="shared" si="0"/>
        <v>0</v>
      </c>
      <c r="L11" s="128">
        <f t="shared" si="1"/>
        <v>0</v>
      </c>
      <c r="M11" s="139"/>
      <c r="N11" s="139"/>
      <c r="O11" s="307"/>
      <c r="P11" s="307"/>
      <c r="Q11" s="308" t="str">
        <f t="shared" si="2"/>
        <v>Thomas Wijnhout</v>
      </c>
      <c r="R11" s="308"/>
      <c r="S11" s="308"/>
      <c r="T11" s="308"/>
      <c r="U11" s="308"/>
      <c r="V11" s="308"/>
      <c r="W11" s="308"/>
      <c r="X11" s="309"/>
    </row>
    <row r="12" spans="1:25" x14ac:dyDescent="0.25">
      <c r="A12" s="26"/>
      <c r="B12" s="26"/>
      <c r="C12" s="26"/>
      <c r="E12" s="26"/>
      <c r="F12" s="26"/>
      <c r="G12" s="26"/>
      <c r="H12" s="26"/>
      <c r="I12" s="26"/>
      <c r="J12" s="26"/>
      <c r="K12" s="26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1:25" ht="15.75" thickBot="1" x14ac:dyDescent="0.3">
      <c r="A13" s="26"/>
      <c r="B13" s="26"/>
      <c r="C13" s="26"/>
      <c r="E13" s="26"/>
      <c r="F13" s="26"/>
      <c r="G13" s="26"/>
      <c r="H13" s="26"/>
      <c r="I13" s="26"/>
      <c r="J13" s="26"/>
      <c r="K13" s="26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5" ht="15.75" thickBot="1" x14ac:dyDescent="0.3">
      <c r="A14" s="298" t="s">
        <v>46</v>
      </c>
      <c r="B14" s="299"/>
      <c r="C14" s="299"/>
      <c r="D14" s="299"/>
      <c r="E14" s="299"/>
      <c r="F14" s="299"/>
      <c r="G14" s="299"/>
      <c r="H14" s="300"/>
      <c r="I14" s="26"/>
      <c r="J14" s="26"/>
      <c r="K14" s="26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</row>
    <row r="15" spans="1:25" ht="15.75" thickBot="1" x14ac:dyDescent="0.3">
      <c r="A15" s="36" t="s">
        <v>27</v>
      </c>
      <c r="B15" s="126" t="s">
        <v>29</v>
      </c>
      <c r="C15" s="36" t="s">
        <v>24</v>
      </c>
      <c r="D15" s="301" t="s">
        <v>33</v>
      </c>
      <c r="E15" s="301"/>
      <c r="F15" s="301"/>
      <c r="G15" s="301"/>
      <c r="H15" s="301"/>
      <c r="I15" s="302" t="s">
        <v>34</v>
      </c>
      <c r="J15" s="301"/>
      <c r="K15" s="298" t="s">
        <v>35</v>
      </c>
      <c r="L15" s="303"/>
      <c r="M15" s="299" t="s">
        <v>36</v>
      </c>
      <c r="N15" s="303"/>
      <c r="O15" s="299" t="s">
        <v>37</v>
      </c>
      <c r="P15" s="303"/>
      <c r="Q15" s="299" t="s">
        <v>38</v>
      </c>
      <c r="R15" s="303"/>
      <c r="S15" s="299" t="s">
        <v>39</v>
      </c>
      <c r="T15" s="300"/>
      <c r="U15" s="298" t="s">
        <v>32</v>
      </c>
      <c r="V15" s="299"/>
      <c r="W15" s="36" t="s">
        <v>30</v>
      </c>
      <c r="X15" s="36" t="s">
        <v>31</v>
      </c>
    </row>
    <row r="16" spans="1:25" x14ac:dyDescent="0.25">
      <c r="A16" s="28">
        <v>23</v>
      </c>
      <c r="B16" s="136" t="s">
        <v>48</v>
      </c>
      <c r="C16" s="99">
        <v>0.5625</v>
      </c>
      <c r="D16" s="132" t="s">
        <v>2</v>
      </c>
      <c r="E16" s="132" t="str">
        <f>VLOOKUP(D16,$A$5:$I$11,2)</f>
        <v>Luca Elsen</v>
      </c>
      <c r="F16" s="132" t="s">
        <v>8</v>
      </c>
      <c r="G16" s="132" t="str">
        <f>VLOOKUP(H16,$A$5:$I$11,2)</f>
        <v>Povilas Mikalauskas</v>
      </c>
      <c r="H16" s="132" t="s">
        <v>5</v>
      </c>
      <c r="I16" s="31" t="s">
        <v>6</v>
      </c>
      <c r="J16" s="132" t="str">
        <f>VLOOKUP(I16,$A$5:$I$11,2)</f>
        <v>Aerjen Theys</v>
      </c>
      <c r="K16" s="40"/>
      <c r="L16" s="44"/>
      <c r="M16" s="135"/>
      <c r="N16" s="44"/>
      <c r="O16" s="135"/>
      <c r="P16" s="44"/>
      <c r="Q16" s="135"/>
      <c r="R16" s="44"/>
      <c r="S16" s="135"/>
      <c r="T16" s="42"/>
      <c r="U16" s="136">
        <f>IF(K16&gt;L16, 1, 0) + IF(M16&gt;N16, 1, 0) + IF(O16&gt;P16, 1, 0) + IF(Q16&gt;R16, 1, 0) + IF(S16&gt;T16, 1, 0)</f>
        <v>0</v>
      </c>
      <c r="V16" s="133">
        <f>IF(K16&lt;L16, 1, 0) + IF(M16&lt;N16, 1, 0) + IF(O16&lt;P16, 1, 0) + IF(Q16&lt;R16, 1, 0) + IF(S16&lt;T16, 1, 0)</f>
        <v>0</v>
      </c>
      <c r="W16" s="29" t="str">
        <f>IF(U16&gt;V16,D16,IF(U16&lt;V16,H16,""))</f>
        <v/>
      </c>
      <c r="X16" s="28" t="str">
        <f>IF(U16&gt;V16,H16,IF(U16&lt;V16,D16,""))</f>
        <v/>
      </c>
    </row>
    <row r="17" spans="1:24" x14ac:dyDescent="0.25">
      <c r="A17" s="29">
        <v>24</v>
      </c>
      <c r="B17" s="130" t="s">
        <v>48</v>
      </c>
      <c r="C17" s="100">
        <v>0.5625</v>
      </c>
      <c r="D17" s="127" t="s">
        <v>3</v>
      </c>
      <c r="E17" s="127" t="str">
        <f t="shared" ref="E17:E36" si="3">VLOOKUP(D17,$A$5:$I$11,2)</f>
        <v>Jelle Campers</v>
      </c>
      <c r="F17" s="127" t="s">
        <v>8</v>
      </c>
      <c r="G17" s="127" t="str">
        <f t="shared" ref="G17:G36" si="4">VLOOKUP(H17,$A$5:$I$11,2)</f>
        <v>Lo Alex</v>
      </c>
      <c r="H17" s="127" t="s">
        <v>4</v>
      </c>
      <c r="I17" s="88" t="s">
        <v>7</v>
      </c>
      <c r="J17" s="127" t="str">
        <f t="shared" ref="J17:J36" si="5">VLOOKUP(I17,$A$5:$I$11,2)</f>
        <v>Thomas Wijnhout</v>
      </c>
      <c r="K17" s="41"/>
      <c r="L17" s="45"/>
      <c r="M17" s="131"/>
      <c r="N17" s="45"/>
      <c r="O17" s="131"/>
      <c r="P17" s="45"/>
      <c r="Q17" s="131"/>
      <c r="R17" s="45"/>
      <c r="S17" s="131"/>
      <c r="T17" s="43"/>
      <c r="U17" s="130">
        <f t="shared" ref="U17:U36" si="6">IF(K17&gt;L17, 1, 0) + IF(M17&gt;N17, 1, 0) + IF(O17&gt;P17, 1, 0) + IF(Q17&gt;R17, 1, 0) + IF(S17&gt;T17, 1, 0)</f>
        <v>0</v>
      </c>
      <c r="V17" s="129">
        <f t="shared" ref="V17:V36" si="7">IF(K17&lt;L17, 1, 0) + IF(M17&lt;N17, 1, 0) + IF(O17&lt;P17, 1, 0) + IF(Q17&lt;R17, 1, 0) + IF(S17&lt;T17, 1, 0)</f>
        <v>0</v>
      </c>
      <c r="W17" s="29" t="str">
        <f t="shared" ref="W17:W36" si="8">IF(U17&gt;V17,D17,IF(U17&lt;V17,H17,""))</f>
        <v/>
      </c>
      <c r="X17" s="29" t="str">
        <f t="shared" ref="X17:X36" si="9">IF(U17&gt;V17,H17,IF(U17&lt;V17,D17,""))</f>
        <v/>
      </c>
    </row>
    <row r="18" spans="1:24" x14ac:dyDescent="0.25">
      <c r="A18" s="29">
        <v>23</v>
      </c>
      <c r="B18" s="130" t="s">
        <v>48</v>
      </c>
      <c r="C18" s="100">
        <v>0.57986111111111105</v>
      </c>
      <c r="D18" s="127" t="s">
        <v>1</v>
      </c>
      <c r="E18" s="127" t="str">
        <f t="shared" si="3"/>
        <v>Thomas Laruelle</v>
      </c>
      <c r="F18" s="127" t="s">
        <v>8</v>
      </c>
      <c r="G18" s="127" t="str">
        <f t="shared" si="4"/>
        <v>Aerjen Theys</v>
      </c>
      <c r="H18" s="127" t="s">
        <v>6</v>
      </c>
      <c r="I18" s="88" t="s">
        <v>4</v>
      </c>
      <c r="J18" s="127" t="str">
        <f t="shared" si="5"/>
        <v>Lo Alex</v>
      </c>
      <c r="K18" s="41"/>
      <c r="L18" s="45"/>
      <c r="M18" s="131"/>
      <c r="N18" s="45"/>
      <c r="O18" s="131"/>
      <c r="P18" s="45"/>
      <c r="Q18" s="131"/>
      <c r="R18" s="45"/>
      <c r="S18" s="131"/>
      <c r="T18" s="43"/>
      <c r="U18" s="130">
        <f t="shared" si="6"/>
        <v>0</v>
      </c>
      <c r="V18" s="129">
        <f t="shared" si="7"/>
        <v>0</v>
      </c>
      <c r="W18" s="29" t="str">
        <f t="shared" si="8"/>
        <v/>
      </c>
      <c r="X18" s="29" t="str">
        <f t="shared" si="9"/>
        <v/>
      </c>
    </row>
    <row r="19" spans="1:24" x14ac:dyDescent="0.25">
      <c r="A19" s="29">
        <v>24</v>
      </c>
      <c r="B19" s="130" t="s">
        <v>48</v>
      </c>
      <c r="C19" s="100">
        <v>0.57986111111111105</v>
      </c>
      <c r="D19" s="127" t="s">
        <v>2</v>
      </c>
      <c r="E19" s="127" t="str">
        <f t="shared" si="3"/>
        <v>Luca Elsen</v>
      </c>
      <c r="F19" s="127" t="s">
        <v>8</v>
      </c>
      <c r="G19" s="127" t="str">
        <f t="shared" si="4"/>
        <v>Jelle Campers</v>
      </c>
      <c r="H19" s="127" t="s">
        <v>3</v>
      </c>
      <c r="I19" s="88" t="s">
        <v>5</v>
      </c>
      <c r="J19" s="127" t="str">
        <f t="shared" si="5"/>
        <v>Povilas Mikalauskas</v>
      </c>
      <c r="K19" s="41"/>
      <c r="L19" s="45"/>
      <c r="M19" s="131"/>
      <c r="N19" s="45"/>
      <c r="O19" s="131"/>
      <c r="P19" s="45"/>
      <c r="Q19" s="131"/>
      <c r="R19" s="45"/>
      <c r="S19" s="131"/>
      <c r="T19" s="43"/>
      <c r="U19" s="130">
        <f t="shared" si="6"/>
        <v>0</v>
      </c>
      <c r="V19" s="129">
        <f t="shared" si="7"/>
        <v>0</v>
      </c>
      <c r="W19" s="29" t="str">
        <f t="shared" si="8"/>
        <v/>
      </c>
      <c r="X19" s="29" t="str">
        <f t="shared" si="9"/>
        <v/>
      </c>
    </row>
    <row r="20" spans="1:24" x14ac:dyDescent="0.25">
      <c r="A20" s="29">
        <v>23</v>
      </c>
      <c r="B20" s="130" t="s">
        <v>48</v>
      </c>
      <c r="C20" s="100">
        <v>0.59722222222222221</v>
      </c>
      <c r="D20" s="127" t="s">
        <v>5</v>
      </c>
      <c r="E20" s="127" t="str">
        <f t="shared" si="3"/>
        <v>Povilas Mikalauskas</v>
      </c>
      <c r="F20" s="127" t="s">
        <v>8</v>
      </c>
      <c r="G20" s="127" t="str">
        <f t="shared" si="4"/>
        <v>Thomas Wijnhout</v>
      </c>
      <c r="H20" s="127" t="s">
        <v>7</v>
      </c>
      <c r="I20" s="88" t="s">
        <v>2</v>
      </c>
      <c r="J20" s="127" t="str">
        <f t="shared" si="5"/>
        <v>Luca Elsen</v>
      </c>
      <c r="K20" s="41"/>
      <c r="L20" s="45"/>
      <c r="M20" s="131"/>
      <c r="N20" s="45"/>
      <c r="O20" s="131"/>
      <c r="P20" s="45"/>
      <c r="Q20" s="131"/>
      <c r="R20" s="45"/>
      <c r="S20" s="131"/>
      <c r="T20" s="43"/>
      <c r="U20" s="130">
        <f t="shared" si="6"/>
        <v>0</v>
      </c>
      <c r="V20" s="129">
        <f t="shared" si="7"/>
        <v>0</v>
      </c>
      <c r="W20" s="29" t="str">
        <f t="shared" si="8"/>
        <v/>
      </c>
      <c r="X20" s="29" t="str">
        <f t="shared" si="9"/>
        <v/>
      </c>
    </row>
    <row r="21" spans="1:24" x14ac:dyDescent="0.25">
      <c r="A21" s="29">
        <v>24</v>
      </c>
      <c r="B21" s="130" t="s">
        <v>48</v>
      </c>
      <c r="C21" s="100">
        <v>0.59722222222222221</v>
      </c>
      <c r="D21" s="127" t="s">
        <v>4</v>
      </c>
      <c r="E21" s="127" t="str">
        <f t="shared" si="3"/>
        <v>Lo Alex</v>
      </c>
      <c r="F21" s="127" t="s">
        <v>8</v>
      </c>
      <c r="G21" s="127" t="str">
        <f t="shared" si="4"/>
        <v>Thomas Laruelle</v>
      </c>
      <c r="H21" s="127" t="s">
        <v>1</v>
      </c>
      <c r="I21" s="88" t="s">
        <v>3</v>
      </c>
      <c r="J21" s="127" t="str">
        <f t="shared" si="5"/>
        <v>Jelle Campers</v>
      </c>
      <c r="K21" s="41"/>
      <c r="L21" s="45"/>
      <c r="M21" s="131"/>
      <c r="N21" s="45"/>
      <c r="O21" s="131"/>
      <c r="P21" s="45"/>
      <c r="Q21" s="131"/>
      <c r="R21" s="45"/>
      <c r="S21" s="131"/>
      <c r="T21" s="43"/>
      <c r="U21" s="130">
        <f t="shared" si="6"/>
        <v>0</v>
      </c>
      <c r="V21" s="129">
        <f t="shared" si="7"/>
        <v>0</v>
      </c>
      <c r="W21" s="29" t="str">
        <f t="shared" si="8"/>
        <v/>
      </c>
      <c r="X21" s="29" t="str">
        <f t="shared" si="9"/>
        <v/>
      </c>
    </row>
    <row r="22" spans="1:24" x14ac:dyDescent="0.25">
      <c r="A22" s="29">
        <v>23</v>
      </c>
      <c r="B22" s="130" t="s">
        <v>48</v>
      </c>
      <c r="C22" s="100">
        <v>0.61458333333333337</v>
      </c>
      <c r="D22" s="127" t="s">
        <v>7</v>
      </c>
      <c r="E22" s="127" t="str">
        <f t="shared" si="3"/>
        <v>Thomas Wijnhout</v>
      </c>
      <c r="F22" s="127" t="s">
        <v>8</v>
      </c>
      <c r="G22" s="127" t="str">
        <f t="shared" si="4"/>
        <v>Luca Elsen</v>
      </c>
      <c r="H22" s="127" t="s">
        <v>2</v>
      </c>
      <c r="I22" s="88" t="s">
        <v>1</v>
      </c>
      <c r="J22" s="127" t="str">
        <f t="shared" si="5"/>
        <v>Thomas Laruelle</v>
      </c>
      <c r="K22" s="41"/>
      <c r="L22" s="45"/>
      <c r="M22" s="131"/>
      <c r="N22" s="45"/>
      <c r="O22" s="131"/>
      <c r="P22" s="45"/>
      <c r="Q22" s="131"/>
      <c r="R22" s="45"/>
      <c r="S22" s="131"/>
      <c r="T22" s="43"/>
      <c r="U22" s="130">
        <f t="shared" si="6"/>
        <v>0</v>
      </c>
      <c r="V22" s="129">
        <f t="shared" si="7"/>
        <v>0</v>
      </c>
      <c r="W22" s="29" t="str">
        <f t="shared" si="8"/>
        <v/>
      </c>
      <c r="X22" s="29" t="str">
        <f t="shared" si="9"/>
        <v/>
      </c>
    </row>
    <row r="23" spans="1:24" x14ac:dyDescent="0.25">
      <c r="A23" s="29">
        <v>24</v>
      </c>
      <c r="B23" s="130" t="s">
        <v>48</v>
      </c>
      <c r="C23" s="100">
        <v>0.61458333333333337</v>
      </c>
      <c r="D23" s="127" t="s">
        <v>6</v>
      </c>
      <c r="E23" s="127" t="str">
        <f t="shared" si="3"/>
        <v>Aerjen Theys</v>
      </c>
      <c r="F23" s="127" t="s">
        <v>8</v>
      </c>
      <c r="G23" s="127" t="str">
        <f t="shared" si="4"/>
        <v>Jelle Campers</v>
      </c>
      <c r="H23" s="127" t="s">
        <v>3</v>
      </c>
      <c r="I23" s="88" t="s">
        <v>4</v>
      </c>
      <c r="J23" s="127" t="str">
        <f t="shared" si="5"/>
        <v>Lo Alex</v>
      </c>
      <c r="K23" s="41"/>
      <c r="L23" s="45"/>
      <c r="M23" s="131"/>
      <c r="N23" s="45"/>
      <c r="O23" s="131"/>
      <c r="P23" s="45"/>
      <c r="Q23" s="131"/>
      <c r="R23" s="45"/>
      <c r="S23" s="131"/>
      <c r="T23" s="43"/>
      <c r="U23" s="130">
        <f t="shared" si="6"/>
        <v>0</v>
      </c>
      <c r="V23" s="129">
        <f t="shared" si="7"/>
        <v>0</v>
      </c>
      <c r="W23" s="29" t="str">
        <f t="shared" si="8"/>
        <v/>
      </c>
      <c r="X23" s="29" t="str">
        <f t="shared" si="9"/>
        <v/>
      </c>
    </row>
    <row r="24" spans="1:24" x14ac:dyDescent="0.25">
      <c r="A24" s="29">
        <v>23</v>
      </c>
      <c r="B24" s="130" t="s">
        <v>48</v>
      </c>
      <c r="C24" s="100">
        <v>0.63194444444444442</v>
      </c>
      <c r="D24" s="127" t="s">
        <v>5</v>
      </c>
      <c r="E24" s="127" t="str">
        <f t="shared" si="3"/>
        <v>Povilas Mikalauskas</v>
      </c>
      <c r="F24" s="127" t="s">
        <v>8</v>
      </c>
      <c r="G24" s="127" t="str">
        <f t="shared" si="4"/>
        <v>Lo Alex</v>
      </c>
      <c r="H24" s="127" t="s">
        <v>4</v>
      </c>
      <c r="I24" s="88" t="s">
        <v>2</v>
      </c>
      <c r="J24" s="127" t="str">
        <f t="shared" si="5"/>
        <v>Luca Elsen</v>
      </c>
      <c r="K24" s="41"/>
      <c r="L24" s="45"/>
      <c r="M24" s="131"/>
      <c r="N24" s="45"/>
      <c r="O24" s="131"/>
      <c r="P24" s="45"/>
      <c r="Q24" s="131"/>
      <c r="R24" s="45"/>
      <c r="S24" s="131"/>
      <c r="T24" s="43"/>
      <c r="U24" s="130">
        <f t="shared" si="6"/>
        <v>0</v>
      </c>
      <c r="V24" s="129">
        <f t="shared" si="7"/>
        <v>0</v>
      </c>
      <c r="W24" s="29" t="str">
        <f t="shared" si="8"/>
        <v/>
      </c>
      <c r="X24" s="29" t="str">
        <f t="shared" si="9"/>
        <v/>
      </c>
    </row>
    <row r="25" spans="1:24" x14ac:dyDescent="0.25">
      <c r="A25" s="29">
        <v>24</v>
      </c>
      <c r="B25" s="130" t="s">
        <v>48</v>
      </c>
      <c r="C25" s="100">
        <v>0.63194444444444442</v>
      </c>
      <c r="D25" s="127" t="s">
        <v>1</v>
      </c>
      <c r="E25" s="127" t="str">
        <f t="shared" si="3"/>
        <v>Thomas Laruelle</v>
      </c>
      <c r="F25" s="127" t="s">
        <v>8</v>
      </c>
      <c r="G25" s="127" t="str">
        <f t="shared" si="4"/>
        <v>Thomas Wijnhout</v>
      </c>
      <c r="H25" s="127" t="s">
        <v>7</v>
      </c>
      <c r="I25" s="88" t="s">
        <v>6</v>
      </c>
      <c r="J25" s="127" t="str">
        <f t="shared" si="5"/>
        <v>Aerjen Theys</v>
      </c>
      <c r="K25" s="41"/>
      <c r="L25" s="45"/>
      <c r="M25" s="131"/>
      <c r="N25" s="45"/>
      <c r="O25" s="131"/>
      <c r="P25" s="45"/>
      <c r="Q25" s="131"/>
      <c r="R25" s="45"/>
      <c r="S25" s="131"/>
      <c r="T25" s="43"/>
      <c r="U25" s="130">
        <f t="shared" si="6"/>
        <v>0</v>
      </c>
      <c r="V25" s="129">
        <f t="shared" si="7"/>
        <v>0</v>
      </c>
      <c r="W25" s="29" t="str">
        <f t="shared" si="8"/>
        <v/>
      </c>
      <c r="X25" s="29" t="str">
        <f t="shared" si="9"/>
        <v/>
      </c>
    </row>
    <row r="26" spans="1:24" x14ac:dyDescent="0.25">
      <c r="A26" s="29">
        <v>23</v>
      </c>
      <c r="B26" s="130" t="s">
        <v>48</v>
      </c>
      <c r="C26" s="100">
        <v>0.64930555555555558</v>
      </c>
      <c r="D26" s="127" t="s">
        <v>2</v>
      </c>
      <c r="E26" s="127" t="str">
        <f t="shared" si="3"/>
        <v>Luca Elsen</v>
      </c>
      <c r="F26" s="127" t="s">
        <v>8</v>
      </c>
      <c r="G26" s="127" t="str">
        <f t="shared" si="4"/>
        <v>Aerjen Theys</v>
      </c>
      <c r="H26" s="127" t="s">
        <v>6</v>
      </c>
      <c r="I26" s="88" t="s">
        <v>1</v>
      </c>
      <c r="J26" s="127" t="str">
        <f t="shared" si="5"/>
        <v>Thomas Laruelle</v>
      </c>
      <c r="K26" s="41"/>
      <c r="L26" s="45"/>
      <c r="M26" s="131"/>
      <c r="N26" s="45"/>
      <c r="O26" s="131"/>
      <c r="P26" s="45"/>
      <c r="Q26" s="131"/>
      <c r="R26" s="45"/>
      <c r="S26" s="131"/>
      <c r="T26" s="43"/>
      <c r="U26" s="130">
        <f t="shared" si="6"/>
        <v>0</v>
      </c>
      <c r="V26" s="129">
        <f t="shared" si="7"/>
        <v>0</v>
      </c>
      <c r="W26" s="29" t="str">
        <f t="shared" si="8"/>
        <v/>
      </c>
      <c r="X26" s="29" t="str">
        <f t="shared" si="9"/>
        <v/>
      </c>
    </row>
    <row r="27" spans="1:24" x14ac:dyDescent="0.25">
      <c r="A27" s="29">
        <v>24</v>
      </c>
      <c r="B27" s="130" t="s">
        <v>48</v>
      </c>
      <c r="C27" s="100">
        <v>0.64930555555555558</v>
      </c>
      <c r="D27" s="127" t="s">
        <v>3</v>
      </c>
      <c r="E27" s="127" t="str">
        <f t="shared" si="3"/>
        <v>Jelle Campers</v>
      </c>
      <c r="F27" s="127" t="s">
        <v>8</v>
      </c>
      <c r="G27" s="127" t="str">
        <f t="shared" si="4"/>
        <v>Povilas Mikalauskas</v>
      </c>
      <c r="H27" s="127" t="s">
        <v>5</v>
      </c>
      <c r="I27" s="88" t="s">
        <v>7</v>
      </c>
      <c r="J27" s="127" t="str">
        <f t="shared" si="5"/>
        <v>Thomas Wijnhout</v>
      </c>
      <c r="K27" s="41"/>
      <c r="L27" s="45"/>
      <c r="M27" s="131"/>
      <c r="N27" s="45"/>
      <c r="O27" s="131"/>
      <c r="P27" s="45"/>
      <c r="Q27" s="131"/>
      <c r="R27" s="45"/>
      <c r="S27" s="131"/>
      <c r="T27" s="43"/>
      <c r="U27" s="130">
        <f t="shared" si="6"/>
        <v>0</v>
      </c>
      <c r="V27" s="129">
        <f t="shared" si="7"/>
        <v>0</v>
      </c>
      <c r="W27" s="29" t="str">
        <f t="shared" si="8"/>
        <v/>
      </c>
      <c r="X27" s="29" t="str">
        <f t="shared" si="9"/>
        <v/>
      </c>
    </row>
    <row r="28" spans="1:24" x14ac:dyDescent="0.25">
      <c r="A28" s="29">
        <v>23</v>
      </c>
      <c r="B28" s="130" t="s">
        <v>48</v>
      </c>
      <c r="C28" s="100">
        <v>0.66666666666666663</v>
      </c>
      <c r="D28" s="127" t="s">
        <v>4</v>
      </c>
      <c r="E28" s="127" t="str">
        <f t="shared" si="3"/>
        <v>Lo Alex</v>
      </c>
      <c r="F28" s="127" t="s">
        <v>8</v>
      </c>
      <c r="G28" s="127" t="str">
        <f t="shared" si="4"/>
        <v>Luca Elsen</v>
      </c>
      <c r="H28" s="127" t="s">
        <v>2</v>
      </c>
      <c r="I28" s="88" t="s">
        <v>3</v>
      </c>
      <c r="J28" s="127" t="str">
        <f t="shared" si="5"/>
        <v>Jelle Campers</v>
      </c>
      <c r="K28" s="41"/>
      <c r="L28" s="45"/>
      <c r="M28" s="131"/>
      <c r="N28" s="45"/>
      <c r="O28" s="131"/>
      <c r="P28" s="45"/>
      <c r="Q28" s="131"/>
      <c r="R28" s="45"/>
      <c r="S28" s="131"/>
      <c r="T28" s="43"/>
      <c r="U28" s="130">
        <f t="shared" si="6"/>
        <v>0</v>
      </c>
      <c r="V28" s="129">
        <f t="shared" si="7"/>
        <v>0</v>
      </c>
      <c r="W28" s="29" t="str">
        <f t="shared" si="8"/>
        <v/>
      </c>
      <c r="X28" s="29" t="str">
        <f t="shared" si="9"/>
        <v/>
      </c>
    </row>
    <row r="29" spans="1:24" x14ac:dyDescent="0.25">
      <c r="A29" s="29">
        <v>24</v>
      </c>
      <c r="B29" s="130" t="s">
        <v>48</v>
      </c>
      <c r="C29" s="100">
        <v>0.66666666666666663</v>
      </c>
      <c r="D29" s="127" t="s">
        <v>6</v>
      </c>
      <c r="E29" s="127" t="str">
        <f t="shared" si="3"/>
        <v>Aerjen Theys</v>
      </c>
      <c r="F29" s="127" t="s">
        <v>8</v>
      </c>
      <c r="G29" s="127" t="str">
        <f t="shared" si="4"/>
        <v>Thomas Wijnhout</v>
      </c>
      <c r="H29" s="127" t="s">
        <v>7</v>
      </c>
      <c r="I29" s="88" t="s">
        <v>5</v>
      </c>
      <c r="J29" s="127" t="str">
        <f t="shared" si="5"/>
        <v>Povilas Mikalauskas</v>
      </c>
      <c r="K29" s="41"/>
      <c r="L29" s="45"/>
      <c r="M29" s="131"/>
      <c r="N29" s="45"/>
      <c r="O29" s="131"/>
      <c r="P29" s="45"/>
      <c r="Q29" s="131"/>
      <c r="R29" s="45"/>
      <c r="S29" s="131"/>
      <c r="T29" s="43"/>
      <c r="U29" s="130">
        <f t="shared" si="6"/>
        <v>0</v>
      </c>
      <c r="V29" s="129">
        <f t="shared" si="7"/>
        <v>0</v>
      </c>
      <c r="W29" s="29" t="str">
        <f t="shared" si="8"/>
        <v/>
      </c>
      <c r="X29" s="29" t="str">
        <f t="shared" si="9"/>
        <v/>
      </c>
    </row>
    <row r="30" spans="1:24" x14ac:dyDescent="0.25">
      <c r="A30" s="29">
        <v>23</v>
      </c>
      <c r="B30" s="130" t="s">
        <v>48</v>
      </c>
      <c r="C30" s="100">
        <v>0.68402777777777779</v>
      </c>
      <c r="D30" s="127" t="s">
        <v>5</v>
      </c>
      <c r="E30" s="127" t="str">
        <f t="shared" si="3"/>
        <v>Povilas Mikalauskas</v>
      </c>
      <c r="F30" s="127" t="s">
        <v>8</v>
      </c>
      <c r="G30" s="127" t="str">
        <f t="shared" si="4"/>
        <v>Thomas Laruelle</v>
      </c>
      <c r="H30" s="127" t="s">
        <v>1</v>
      </c>
      <c r="I30" s="88" t="s">
        <v>2</v>
      </c>
      <c r="J30" s="127" t="str">
        <f t="shared" si="5"/>
        <v>Luca Elsen</v>
      </c>
      <c r="K30" s="41"/>
      <c r="L30" s="45"/>
      <c r="M30" s="131"/>
      <c r="N30" s="45"/>
      <c r="O30" s="131"/>
      <c r="P30" s="45"/>
      <c r="Q30" s="131"/>
      <c r="R30" s="45"/>
      <c r="S30" s="131"/>
      <c r="T30" s="43"/>
      <c r="U30" s="130">
        <f t="shared" si="6"/>
        <v>0</v>
      </c>
      <c r="V30" s="129">
        <f t="shared" si="7"/>
        <v>0</v>
      </c>
      <c r="W30" s="29" t="str">
        <f t="shared" si="8"/>
        <v/>
      </c>
      <c r="X30" s="29" t="str">
        <f t="shared" si="9"/>
        <v/>
      </c>
    </row>
    <row r="31" spans="1:24" x14ac:dyDescent="0.25">
      <c r="A31" s="29">
        <v>24</v>
      </c>
      <c r="B31" s="130" t="s">
        <v>48</v>
      </c>
      <c r="C31" s="100">
        <v>0.68402777777777779</v>
      </c>
      <c r="D31" s="127" t="s">
        <v>7</v>
      </c>
      <c r="E31" s="127" t="str">
        <f t="shared" si="3"/>
        <v>Thomas Wijnhout</v>
      </c>
      <c r="F31" s="127" t="s">
        <v>8</v>
      </c>
      <c r="G31" s="127" t="str">
        <f t="shared" si="4"/>
        <v>Jelle Campers</v>
      </c>
      <c r="H31" s="127" t="s">
        <v>3</v>
      </c>
      <c r="I31" s="88" t="s">
        <v>4</v>
      </c>
      <c r="J31" s="127" t="str">
        <f t="shared" si="5"/>
        <v>Lo Alex</v>
      </c>
      <c r="K31" s="41"/>
      <c r="L31" s="45"/>
      <c r="M31" s="131"/>
      <c r="N31" s="45"/>
      <c r="O31" s="131"/>
      <c r="P31" s="45"/>
      <c r="Q31" s="131"/>
      <c r="R31" s="45"/>
      <c r="S31" s="131"/>
      <c r="T31" s="43"/>
      <c r="U31" s="130">
        <f t="shared" si="6"/>
        <v>0</v>
      </c>
      <c r="V31" s="129">
        <f t="shared" si="7"/>
        <v>0</v>
      </c>
      <c r="W31" s="29" t="str">
        <f t="shared" si="8"/>
        <v/>
      </c>
      <c r="X31" s="29" t="str">
        <f t="shared" si="9"/>
        <v/>
      </c>
    </row>
    <row r="32" spans="1:24" x14ac:dyDescent="0.25">
      <c r="A32" s="29">
        <v>23</v>
      </c>
      <c r="B32" s="130" t="s">
        <v>48</v>
      </c>
      <c r="C32" s="100">
        <v>0.70138888888888884</v>
      </c>
      <c r="D32" s="127" t="s">
        <v>4</v>
      </c>
      <c r="E32" s="127" t="str">
        <f t="shared" si="3"/>
        <v>Lo Alex</v>
      </c>
      <c r="F32" s="127" t="s">
        <v>8</v>
      </c>
      <c r="G32" s="127" t="str">
        <f t="shared" si="4"/>
        <v>Aerjen Theys</v>
      </c>
      <c r="H32" s="127" t="s">
        <v>6</v>
      </c>
      <c r="I32" s="88" t="s">
        <v>5</v>
      </c>
      <c r="J32" s="127" t="str">
        <f t="shared" si="5"/>
        <v>Povilas Mikalauskas</v>
      </c>
      <c r="K32" s="41"/>
      <c r="L32" s="45"/>
      <c r="M32" s="131"/>
      <c r="N32" s="45"/>
      <c r="O32" s="131"/>
      <c r="P32" s="45"/>
      <c r="Q32" s="131"/>
      <c r="R32" s="45"/>
      <c r="S32" s="131"/>
      <c r="T32" s="43"/>
      <c r="U32" s="130">
        <f t="shared" si="6"/>
        <v>0</v>
      </c>
      <c r="V32" s="129">
        <f t="shared" si="7"/>
        <v>0</v>
      </c>
      <c r="W32" s="29" t="str">
        <f t="shared" si="8"/>
        <v/>
      </c>
      <c r="X32" s="29" t="str">
        <f t="shared" si="9"/>
        <v/>
      </c>
    </row>
    <row r="33" spans="1:25" x14ac:dyDescent="0.25">
      <c r="A33" s="29">
        <v>24</v>
      </c>
      <c r="B33" s="130" t="s">
        <v>48</v>
      </c>
      <c r="C33" s="100">
        <v>0.70138888888888884</v>
      </c>
      <c r="D33" s="127" t="s">
        <v>1</v>
      </c>
      <c r="E33" s="127" t="str">
        <f t="shared" si="3"/>
        <v>Thomas Laruelle</v>
      </c>
      <c r="F33" s="127" t="s">
        <v>8</v>
      </c>
      <c r="G33" s="127" t="str">
        <f t="shared" si="4"/>
        <v>Luca Elsen</v>
      </c>
      <c r="H33" s="127" t="s">
        <v>2</v>
      </c>
      <c r="I33" s="88" t="s">
        <v>7</v>
      </c>
      <c r="J33" s="127" t="str">
        <f t="shared" si="5"/>
        <v>Thomas Wijnhout</v>
      </c>
      <c r="K33" s="41"/>
      <c r="L33" s="45"/>
      <c r="M33" s="131"/>
      <c r="N33" s="45"/>
      <c r="O33" s="131"/>
      <c r="P33" s="45"/>
      <c r="Q33" s="131"/>
      <c r="R33" s="45"/>
      <c r="S33" s="131"/>
      <c r="T33" s="43"/>
      <c r="U33" s="130">
        <f t="shared" si="6"/>
        <v>0</v>
      </c>
      <c r="V33" s="129">
        <f t="shared" si="7"/>
        <v>0</v>
      </c>
      <c r="W33" s="29" t="str">
        <f t="shared" si="8"/>
        <v/>
      </c>
      <c r="X33" s="29" t="str">
        <f t="shared" si="9"/>
        <v/>
      </c>
    </row>
    <row r="34" spans="1:25" x14ac:dyDescent="0.25">
      <c r="A34" s="29">
        <v>23</v>
      </c>
      <c r="B34" s="130" t="s">
        <v>48</v>
      </c>
      <c r="C34" s="100">
        <v>0.71875</v>
      </c>
      <c r="D34" s="127" t="s">
        <v>6</v>
      </c>
      <c r="E34" s="127" t="str">
        <f t="shared" si="3"/>
        <v>Aerjen Theys</v>
      </c>
      <c r="F34" s="127" t="s">
        <v>8</v>
      </c>
      <c r="G34" s="127" t="str">
        <f t="shared" si="4"/>
        <v>Povilas Mikalauskas</v>
      </c>
      <c r="H34" s="127" t="s">
        <v>5</v>
      </c>
      <c r="I34" s="88" t="s">
        <v>1</v>
      </c>
      <c r="J34" s="127" t="str">
        <f t="shared" si="5"/>
        <v>Thomas Laruelle</v>
      </c>
      <c r="K34" s="41"/>
      <c r="L34" s="45"/>
      <c r="M34" s="131"/>
      <c r="N34" s="45"/>
      <c r="O34" s="131"/>
      <c r="P34" s="45"/>
      <c r="Q34" s="131"/>
      <c r="R34" s="45"/>
      <c r="S34" s="131"/>
      <c r="T34" s="43"/>
      <c r="U34" s="130">
        <f t="shared" si="6"/>
        <v>0</v>
      </c>
      <c r="V34" s="129">
        <f t="shared" si="7"/>
        <v>0</v>
      </c>
      <c r="W34" s="29" t="str">
        <f t="shared" si="8"/>
        <v/>
      </c>
      <c r="X34" s="29" t="str">
        <f t="shared" si="9"/>
        <v/>
      </c>
    </row>
    <row r="35" spans="1:25" x14ac:dyDescent="0.25">
      <c r="A35" s="29">
        <v>24</v>
      </c>
      <c r="B35" s="130" t="s">
        <v>48</v>
      </c>
      <c r="C35" s="100">
        <v>0.71875</v>
      </c>
      <c r="D35" s="127" t="s">
        <v>7</v>
      </c>
      <c r="E35" s="127" t="str">
        <f t="shared" si="3"/>
        <v>Thomas Wijnhout</v>
      </c>
      <c r="F35" s="127" t="s">
        <v>8</v>
      </c>
      <c r="G35" s="127" t="str">
        <f t="shared" si="4"/>
        <v>Lo Alex</v>
      </c>
      <c r="H35" s="127" t="s">
        <v>4</v>
      </c>
      <c r="I35" s="88" t="s">
        <v>3</v>
      </c>
      <c r="J35" s="127" t="str">
        <f t="shared" si="5"/>
        <v>Jelle Campers</v>
      </c>
      <c r="K35" s="41"/>
      <c r="L35" s="45"/>
      <c r="M35" s="131"/>
      <c r="N35" s="45"/>
      <c r="O35" s="131"/>
      <c r="P35" s="45"/>
      <c r="Q35" s="131"/>
      <c r="R35" s="45"/>
      <c r="S35" s="131"/>
      <c r="T35" s="43"/>
      <c r="U35" s="130">
        <f t="shared" si="6"/>
        <v>0</v>
      </c>
      <c r="V35" s="129">
        <f t="shared" si="7"/>
        <v>0</v>
      </c>
      <c r="W35" s="29" t="str">
        <f t="shared" si="8"/>
        <v/>
      </c>
      <c r="X35" s="29" t="str">
        <f t="shared" si="9"/>
        <v/>
      </c>
    </row>
    <row r="36" spans="1:25" ht="15.75" thickBot="1" x14ac:dyDescent="0.3">
      <c r="A36" s="30">
        <v>23</v>
      </c>
      <c r="B36" s="137" t="s">
        <v>48</v>
      </c>
      <c r="C36" s="101">
        <v>0.73611111111111116</v>
      </c>
      <c r="D36" s="128" t="s">
        <v>3</v>
      </c>
      <c r="E36" s="128" t="str">
        <f t="shared" si="3"/>
        <v>Jelle Campers</v>
      </c>
      <c r="F36" s="128" t="s">
        <v>8</v>
      </c>
      <c r="G36" s="128" t="str">
        <f t="shared" si="4"/>
        <v>Thomas Laruelle</v>
      </c>
      <c r="H36" s="128" t="s">
        <v>1</v>
      </c>
      <c r="I36" s="90" t="s">
        <v>6</v>
      </c>
      <c r="J36" s="128" t="str">
        <f t="shared" si="5"/>
        <v>Aerjen Theys</v>
      </c>
      <c r="K36" s="47"/>
      <c r="L36" s="46"/>
      <c r="M36" s="139"/>
      <c r="N36" s="46"/>
      <c r="O36" s="139"/>
      <c r="P36" s="46"/>
      <c r="Q36" s="139"/>
      <c r="R36" s="46"/>
      <c r="S36" s="139"/>
      <c r="T36" s="48"/>
      <c r="U36" s="137">
        <f t="shared" si="6"/>
        <v>0</v>
      </c>
      <c r="V36" s="138">
        <f t="shared" si="7"/>
        <v>0</v>
      </c>
      <c r="W36" s="30" t="str">
        <f t="shared" si="8"/>
        <v/>
      </c>
      <c r="X36" s="30" t="str">
        <f t="shared" si="9"/>
        <v/>
      </c>
    </row>
    <row r="37" spans="1:25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</row>
    <row r="38" spans="1:25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</row>
    <row r="39" spans="1:25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</row>
    <row r="40" spans="1:25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</row>
    <row r="41" spans="1:25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5" spans="1:25" x14ac:dyDescent="0.25"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5" x14ac:dyDescent="0.25"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5" x14ac:dyDescent="0.25"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5" x14ac:dyDescent="0.25"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7:23" x14ac:dyDescent="0.25"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7:23" x14ac:dyDescent="0.25"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7:23" x14ac:dyDescent="0.25"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7:23" x14ac:dyDescent="0.25"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7:23" x14ac:dyDescent="0.25"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</sheetData>
  <mergeCells count="52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Q9:X9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B11:E11"/>
    <mergeCell ref="F11:G11"/>
    <mergeCell ref="H11:I11"/>
    <mergeCell ref="O11:P11"/>
    <mergeCell ref="Q11:X11"/>
    <mergeCell ref="A14:H14"/>
    <mergeCell ref="S15:T15"/>
    <mergeCell ref="U15:V15"/>
    <mergeCell ref="D15:H15"/>
    <mergeCell ref="I15:J15"/>
    <mergeCell ref="K15:L15"/>
    <mergeCell ref="M15:N15"/>
    <mergeCell ref="O15:P15"/>
    <mergeCell ref="Q15:R15"/>
  </mergeCells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tabColor theme="6" tint="0.39997558519241921"/>
    <pageSetUpPr fitToPage="1"/>
  </sheetPr>
  <dimension ref="A1:AA70"/>
  <sheetViews>
    <sheetView topLeftCell="A2" zoomScaleNormal="100" workbookViewId="0">
      <selection activeCell="AA20" sqref="AA20"/>
    </sheetView>
  </sheetViews>
  <sheetFormatPr defaultColWidth="9" defaultRowHeight="15" x14ac:dyDescent="0.25"/>
  <cols>
    <col min="1" max="2" width="5.140625" style="62" customWidth="1"/>
    <col min="3" max="3" width="8" style="62" customWidth="1"/>
    <col min="4" max="4" width="4.5703125" style="62" customWidth="1"/>
    <col min="5" max="5" width="20.7109375" style="62" customWidth="1"/>
    <col min="6" max="6" width="4.5703125" style="62" customWidth="1"/>
    <col min="7" max="7" width="20.7109375" style="62" customWidth="1"/>
    <col min="8" max="9" width="4.5703125" style="62" customWidth="1"/>
    <col min="10" max="10" width="20.7109375" style="62" customWidth="1"/>
    <col min="11" max="20" width="4.28515625" style="62" customWidth="1"/>
    <col min="21" max="22" width="5.7109375" style="62" customWidth="1"/>
    <col min="23" max="23" width="5.85546875" style="62" customWidth="1"/>
    <col min="24" max="24" width="5.85546875" style="56" customWidth="1"/>
    <col min="25" max="26" width="9" style="56"/>
    <col min="27" max="27" width="9.42578125" style="56" bestFit="1" customWidth="1"/>
    <col min="28" max="16384" width="9" style="56"/>
  </cols>
  <sheetData>
    <row r="1" spans="1:25" ht="31.5" x14ac:dyDescent="0.5">
      <c r="A1" s="325" t="s">
        <v>399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</row>
    <row r="2" spans="1:25" ht="18.75" customHeight="1" thickBot="1" x14ac:dyDescent="0.55000000000000004">
      <c r="A2" s="161"/>
      <c r="B2" s="161"/>
      <c r="C2" s="161"/>
      <c r="D2" s="161"/>
      <c r="E2" s="98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</row>
    <row r="3" spans="1:25" s="58" customFormat="1" ht="19.5" thickBot="1" x14ac:dyDescent="0.35">
      <c r="A3" s="371" t="s">
        <v>44</v>
      </c>
      <c r="B3" s="372"/>
      <c r="C3" s="372"/>
      <c r="D3" s="372"/>
      <c r="E3" s="372"/>
      <c r="F3" s="372"/>
      <c r="G3" s="372"/>
      <c r="H3" s="372"/>
      <c r="I3" s="373"/>
      <c r="J3" s="57"/>
      <c r="K3" s="374" t="s">
        <v>45</v>
      </c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6"/>
    </row>
    <row r="4" spans="1:25" ht="15.75" thickBot="1" x14ac:dyDescent="0.3">
      <c r="A4" s="59" t="s">
        <v>0</v>
      </c>
      <c r="B4" s="377" t="s">
        <v>28</v>
      </c>
      <c r="C4" s="378"/>
      <c r="D4" s="378"/>
      <c r="E4" s="379"/>
      <c r="F4" s="335" t="s">
        <v>23</v>
      </c>
      <c r="G4" s="380"/>
      <c r="H4" s="377" t="s">
        <v>25</v>
      </c>
      <c r="I4" s="379"/>
      <c r="J4" s="154"/>
      <c r="K4" s="60" t="s">
        <v>40</v>
      </c>
      <c r="L4" s="60" t="s">
        <v>41</v>
      </c>
      <c r="M4" s="60" t="s">
        <v>42</v>
      </c>
      <c r="N4" s="60" t="s">
        <v>43</v>
      </c>
      <c r="O4" s="381" t="s">
        <v>26</v>
      </c>
      <c r="P4" s="382"/>
      <c r="Q4" s="383" t="s">
        <v>28</v>
      </c>
      <c r="R4" s="384"/>
      <c r="S4" s="384"/>
      <c r="T4" s="384"/>
      <c r="U4" s="384"/>
      <c r="V4" s="384"/>
      <c r="W4" s="384"/>
      <c r="X4" s="385"/>
    </row>
    <row r="5" spans="1:25" ht="15.75" thickBot="1" x14ac:dyDescent="0.3">
      <c r="A5" s="61" t="s">
        <v>1</v>
      </c>
      <c r="B5" s="318" t="s">
        <v>377</v>
      </c>
      <c r="C5" s="365"/>
      <c r="D5" s="365"/>
      <c r="E5" s="365"/>
      <c r="F5" s="366" t="s">
        <v>320</v>
      </c>
      <c r="G5" s="365"/>
      <c r="H5" s="365"/>
      <c r="I5" s="367"/>
      <c r="J5" s="154"/>
      <c r="K5" s="85">
        <f t="shared" ref="K5:K14" si="0">COUNTIF($W$19:$W$63,A5)</f>
        <v>0</v>
      </c>
      <c r="L5" s="160">
        <f t="shared" ref="L5:L14" si="1">COUNTIF($X$19:$X$63,A5)</f>
        <v>0</v>
      </c>
      <c r="M5" s="163"/>
      <c r="N5" s="163"/>
      <c r="O5" s="368"/>
      <c r="P5" s="368"/>
      <c r="Q5" s="353" t="str">
        <f>B5</f>
        <v>Brent Ronde</v>
      </c>
      <c r="R5" s="353"/>
      <c r="S5" s="353"/>
      <c r="T5" s="353"/>
      <c r="U5" s="353"/>
      <c r="V5" s="353"/>
      <c r="W5" s="353"/>
      <c r="X5" s="369"/>
    </row>
    <row r="6" spans="1:25" ht="15.75" thickBot="1" x14ac:dyDescent="0.3">
      <c r="A6" s="61" t="s">
        <v>2</v>
      </c>
      <c r="B6" s="316" t="s">
        <v>329</v>
      </c>
      <c r="C6" s="346"/>
      <c r="D6" s="346"/>
      <c r="E6" s="346"/>
      <c r="F6" s="347" t="s">
        <v>322</v>
      </c>
      <c r="G6" s="346"/>
      <c r="H6" s="346"/>
      <c r="I6" s="348"/>
      <c r="J6" s="154"/>
      <c r="K6" s="85">
        <f t="shared" si="0"/>
        <v>0</v>
      </c>
      <c r="L6" s="154">
        <f t="shared" si="1"/>
        <v>0</v>
      </c>
      <c r="M6" s="156"/>
      <c r="N6" s="156"/>
      <c r="O6" s="349"/>
      <c r="P6" s="349"/>
      <c r="Q6" s="356" t="str">
        <f t="shared" ref="Q6:Q14" si="2">B6</f>
        <v>Ryan D'hertefelt</v>
      </c>
      <c r="R6" s="356"/>
      <c r="S6" s="356"/>
      <c r="T6" s="356"/>
      <c r="U6" s="356"/>
      <c r="V6" s="356"/>
      <c r="W6" s="356"/>
      <c r="X6" s="357"/>
    </row>
    <row r="7" spans="1:25" ht="15.75" thickBot="1" x14ac:dyDescent="0.3">
      <c r="A7" s="61" t="s">
        <v>3</v>
      </c>
      <c r="B7" s="316" t="s">
        <v>384</v>
      </c>
      <c r="C7" s="346"/>
      <c r="D7" s="346"/>
      <c r="E7" s="346"/>
      <c r="F7" s="347" t="s">
        <v>50</v>
      </c>
      <c r="G7" s="346"/>
      <c r="H7" s="346"/>
      <c r="I7" s="348"/>
      <c r="J7" s="154"/>
      <c r="K7" s="85">
        <f t="shared" si="0"/>
        <v>0</v>
      </c>
      <c r="L7" s="154">
        <f t="shared" si="1"/>
        <v>0</v>
      </c>
      <c r="M7" s="156"/>
      <c r="N7" s="156"/>
      <c r="O7" s="349"/>
      <c r="P7" s="349"/>
      <c r="Q7" s="356" t="str">
        <f t="shared" si="2"/>
        <v>Maximilien Deckx</v>
      </c>
      <c r="R7" s="356"/>
      <c r="S7" s="356"/>
      <c r="T7" s="356"/>
      <c r="U7" s="356"/>
      <c r="V7" s="356"/>
      <c r="W7" s="356"/>
      <c r="X7" s="357"/>
    </row>
    <row r="8" spans="1:25" ht="15.75" thickBot="1" x14ac:dyDescent="0.3">
      <c r="A8" s="61" t="s">
        <v>4</v>
      </c>
      <c r="B8" s="316" t="s">
        <v>59</v>
      </c>
      <c r="C8" s="346"/>
      <c r="D8" s="346"/>
      <c r="E8" s="346"/>
      <c r="F8" s="347" t="s">
        <v>324</v>
      </c>
      <c r="G8" s="346"/>
      <c r="H8" s="346"/>
      <c r="I8" s="348"/>
      <c r="J8" s="154"/>
      <c r="K8" s="85">
        <f t="shared" si="0"/>
        <v>0</v>
      </c>
      <c r="L8" s="154">
        <f t="shared" si="1"/>
        <v>0</v>
      </c>
      <c r="M8" s="156"/>
      <c r="N8" s="156"/>
      <c r="O8" s="349"/>
      <c r="P8" s="349"/>
      <c r="Q8" s="356" t="str">
        <f t="shared" si="2"/>
        <v>Aaron Sahr</v>
      </c>
      <c r="R8" s="356"/>
      <c r="S8" s="356"/>
      <c r="T8" s="356"/>
      <c r="U8" s="356"/>
      <c r="V8" s="356"/>
      <c r="W8" s="356"/>
      <c r="X8" s="357"/>
    </row>
    <row r="9" spans="1:25" ht="15.75" thickBot="1" x14ac:dyDescent="0.3">
      <c r="A9" s="61" t="s">
        <v>5</v>
      </c>
      <c r="B9" s="316" t="s">
        <v>339</v>
      </c>
      <c r="C9" s="346"/>
      <c r="D9" s="346"/>
      <c r="E9" s="346"/>
      <c r="F9" s="347" t="s">
        <v>337</v>
      </c>
      <c r="G9" s="346"/>
      <c r="H9" s="346"/>
      <c r="I9" s="348"/>
      <c r="J9" s="154"/>
      <c r="K9" s="85">
        <f t="shared" si="0"/>
        <v>0</v>
      </c>
      <c r="L9" s="154">
        <f t="shared" si="1"/>
        <v>0</v>
      </c>
      <c r="M9" s="156"/>
      <c r="N9" s="156"/>
      <c r="O9" s="349"/>
      <c r="P9" s="349"/>
      <c r="Q9" s="356" t="str">
        <f>B9</f>
        <v>Charles Janssens</v>
      </c>
      <c r="R9" s="356"/>
      <c r="S9" s="356"/>
      <c r="T9" s="356"/>
      <c r="U9" s="356"/>
      <c r="V9" s="356"/>
      <c r="W9" s="356"/>
      <c r="X9" s="357"/>
    </row>
    <row r="10" spans="1:25" ht="15.75" thickBot="1" x14ac:dyDescent="0.3">
      <c r="A10" s="61" t="s">
        <v>6</v>
      </c>
      <c r="B10" s="316" t="s">
        <v>364</v>
      </c>
      <c r="C10" s="346"/>
      <c r="D10" s="346"/>
      <c r="E10" s="346"/>
      <c r="F10" s="347" t="s">
        <v>326</v>
      </c>
      <c r="G10" s="346"/>
      <c r="H10" s="346"/>
      <c r="I10" s="348"/>
      <c r="J10" s="154"/>
      <c r="K10" s="85">
        <f t="shared" si="0"/>
        <v>0</v>
      </c>
      <c r="L10" s="154">
        <f t="shared" si="1"/>
        <v>0</v>
      </c>
      <c r="M10" s="156"/>
      <c r="N10" s="156"/>
      <c r="O10" s="349"/>
      <c r="P10" s="349"/>
      <c r="Q10" s="356" t="str">
        <f>B10</f>
        <v>Wannes Vandewiele</v>
      </c>
      <c r="R10" s="356"/>
      <c r="S10" s="356"/>
      <c r="T10" s="356"/>
      <c r="U10" s="356"/>
      <c r="V10" s="356"/>
      <c r="W10" s="356"/>
      <c r="X10" s="357"/>
    </row>
    <row r="11" spans="1:25" ht="15.75" thickBot="1" x14ac:dyDescent="0.3">
      <c r="A11" s="61" t="s">
        <v>7</v>
      </c>
      <c r="B11" s="316" t="s">
        <v>54</v>
      </c>
      <c r="C11" s="346"/>
      <c r="D11" s="346"/>
      <c r="E11" s="346"/>
      <c r="F11" s="347" t="s">
        <v>327</v>
      </c>
      <c r="G11" s="346"/>
      <c r="H11" s="346"/>
      <c r="I11" s="348"/>
      <c r="J11" s="154"/>
      <c r="K11" s="85">
        <f t="shared" si="0"/>
        <v>0</v>
      </c>
      <c r="L11" s="154">
        <f t="shared" si="1"/>
        <v>0</v>
      </c>
      <c r="M11" s="156"/>
      <c r="N11" s="156"/>
      <c r="O11" s="349"/>
      <c r="P11" s="349"/>
      <c r="Q11" s="356" t="str">
        <f t="shared" si="2"/>
        <v>Jamie Eling</v>
      </c>
      <c r="R11" s="356"/>
      <c r="S11" s="356"/>
      <c r="T11" s="356"/>
      <c r="U11" s="356"/>
      <c r="V11" s="356"/>
      <c r="W11" s="356"/>
      <c r="X11" s="357"/>
    </row>
    <row r="12" spans="1:25" ht="15.75" thickBot="1" x14ac:dyDescent="0.3">
      <c r="A12" s="61" t="s">
        <v>11</v>
      </c>
      <c r="B12" s="316" t="s">
        <v>362</v>
      </c>
      <c r="C12" s="346"/>
      <c r="D12" s="346"/>
      <c r="E12" s="346"/>
      <c r="F12" s="347" t="s">
        <v>326</v>
      </c>
      <c r="G12" s="346"/>
      <c r="H12" s="346"/>
      <c r="I12" s="348"/>
      <c r="J12" s="154"/>
      <c r="K12" s="85">
        <f t="shared" si="0"/>
        <v>0</v>
      </c>
      <c r="L12" s="154">
        <f t="shared" si="1"/>
        <v>0</v>
      </c>
      <c r="M12" s="156"/>
      <c r="N12" s="156"/>
      <c r="O12" s="349"/>
      <c r="P12" s="349"/>
      <c r="Q12" s="356" t="str">
        <f>B12</f>
        <v>Killian Cap</v>
      </c>
      <c r="R12" s="356"/>
      <c r="S12" s="356"/>
      <c r="T12" s="356"/>
      <c r="U12" s="356"/>
      <c r="V12" s="356"/>
      <c r="W12" s="356"/>
      <c r="X12" s="357"/>
    </row>
    <row r="13" spans="1:25" ht="15.75" thickBot="1" x14ac:dyDescent="0.3">
      <c r="A13" s="61" t="s">
        <v>12</v>
      </c>
      <c r="B13" s="316" t="s">
        <v>387</v>
      </c>
      <c r="C13" s="346"/>
      <c r="D13" s="346"/>
      <c r="E13" s="346"/>
      <c r="F13" s="347" t="s">
        <v>410</v>
      </c>
      <c r="G13" s="346"/>
      <c r="H13" s="346"/>
      <c r="I13" s="348"/>
      <c r="J13" s="154"/>
      <c r="K13" s="85">
        <f t="shared" si="0"/>
        <v>0</v>
      </c>
      <c r="L13" s="154">
        <f t="shared" si="1"/>
        <v>0</v>
      </c>
      <c r="M13" s="156"/>
      <c r="N13" s="156"/>
      <c r="O13" s="349"/>
      <c r="P13" s="349"/>
      <c r="Q13" s="356" t="str">
        <f>B13</f>
        <v>Akin Durruoglu</v>
      </c>
      <c r="R13" s="356"/>
      <c r="S13" s="356"/>
      <c r="T13" s="356"/>
      <c r="U13" s="356"/>
      <c r="V13" s="356"/>
      <c r="W13" s="356"/>
      <c r="X13" s="357"/>
    </row>
    <row r="14" spans="1:25" ht="15.75" thickBot="1" x14ac:dyDescent="0.3">
      <c r="A14" s="13" t="s">
        <v>49</v>
      </c>
      <c r="B14" s="358" t="s">
        <v>56</v>
      </c>
      <c r="C14" s="359"/>
      <c r="D14" s="359"/>
      <c r="E14" s="359"/>
      <c r="F14" s="360" t="s">
        <v>323</v>
      </c>
      <c r="G14" s="359"/>
      <c r="H14" s="359"/>
      <c r="I14" s="361"/>
      <c r="J14" s="154"/>
      <c r="K14" s="86">
        <f t="shared" si="0"/>
        <v>0</v>
      </c>
      <c r="L14" s="157">
        <f t="shared" si="1"/>
        <v>0</v>
      </c>
      <c r="M14" s="159"/>
      <c r="N14" s="159"/>
      <c r="O14" s="362"/>
      <c r="P14" s="362"/>
      <c r="Q14" s="363" t="str">
        <f t="shared" si="2"/>
        <v>Sam Habscheid</v>
      </c>
      <c r="R14" s="363"/>
      <c r="S14" s="363"/>
      <c r="T14" s="363"/>
      <c r="U14" s="363"/>
      <c r="V14" s="363"/>
      <c r="W14" s="363"/>
      <c r="X14" s="364"/>
    </row>
    <row r="15" spans="1:25" x14ac:dyDescent="0.25">
      <c r="A15" s="56"/>
      <c r="B15" s="350"/>
      <c r="C15" s="351"/>
      <c r="D15" s="351"/>
      <c r="E15" s="351"/>
      <c r="F15" s="352"/>
      <c r="G15" s="353"/>
      <c r="H15" s="56"/>
      <c r="I15" s="56"/>
      <c r="J15" s="56"/>
      <c r="K15" s="56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</row>
    <row r="16" spans="1:25" ht="15.75" thickBot="1" x14ac:dyDescent="0.3">
      <c r="A16" s="56"/>
      <c r="B16" s="56"/>
      <c r="C16" s="56"/>
      <c r="E16" s="56"/>
      <c r="F16" s="56"/>
      <c r="G16" s="56"/>
      <c r="H16" s="56"/>
      <c r="I16" s="56"/>
      <c r="J16" s="56"/>
      <c r="K16" s="56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</row>
    <row r="17" spans="1:27" ht="15.75" thickBot="1" x14ac:dyDescent="0.3">
      <c r="A17" s="345" t="s">
        <v>46</v>
      </c>
      <c r="B17" s="342"/>
      <c r="C17" s="342"/>
      <c r="D17" s="342"/>
      <c r="E17" s="342"/>
      <c r="F17" s="342"/>
      <c r="G17" s="342"/>
      <c r="H17" s="344"/>
      <c r="I17" s="56"/>
      <c r="J17" s="98"/>
      <c r="K17" s="56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</row>
    <row r="18" spans="1:27" ht="15.75" thickBot="1" x14ac:dyDescent="0.3">
      <c r="A18" s="63" t="s">
        <v>27</v>
      </c>
      <c r="B18" s="153" t="s">
        <v>29</v>
      </c>
      <c r="C18" s="63" t="s">
        <v>24</v>
      </c>
      <c r="D18" s="354" t="s">
        <v>33</v>
      </c>
      <c r="E18" s="354"/>
      <c r="F18" s="354"/>
      <c r="G18" s="354"/>
      <c r="H18" s="354"/>
      <c r="I18" s="355" t="s">
        <v>34</v>
      </c>
      <c r="J18" s="354"/>
      <c r="K18" s="345" t="s">
        <v>35</v>
      </c>
      <c r="L18" s="343"/>
      <c r="M18" s="342" t="s">
        <v>36</v>
      </c>
      <c r="N18" s="343"/>
      <c r="O18" s="342" t="s">
        <v>37</v>
      </c>
      <c r="P18" s="343"/>
      <c r="Q18" s="342" t="s">
        <v>38</v>
      </c>
      <c r="R18" s="343"/>
      <c r="S18" s="342" t="s">
        <v>39</v>
      </c>
      <c r="T18" s="344"/>
      <c r="U18" s="345" t="s">
        <v>32</v>
      </c>
      <c r="V18" s="342"/>
      <c r="W18" s="63" t="s">
        <v>30</v>
      </c>
      <c r="X18" s="63" t="s">
        <v>31</v>
      </c>
    </row>
    <row r="19" spans="1:27" x14ac:dyDescent="0.25">
      <c r="A19" s="87">
        <v>7</v>
      </c>
      <c r="B19" s="169" t="s">
        <v>48</v>
      </c>
      <c r="C19" s="104">
        <v>0.5625</v>
      </c>
      <c r="D19" s="14" t="s">
        <v>11</v>
      </c>
      <c r="E19" s="65" t="str">
        <f t="shared" ref="E19:E63" si="3">VLOOKUP(D19,$A$5:$I$14,2)</f>
        <v>Killian Cap</v>
      </c>
      <c r="F19" s="65" t="s">
        <v>8</v>
      </c>
      <c r="G19" s="65" t="str">
        <f t="shared" ref="G19:G63" si="4">VLOOKUP(H19,$A$5:$I$14,2)</f>
        <v>Wannes Vandewiele</v>
      </c>
      <c r="H19" s="92" t="s">
        <v>6</v>
      </c>
      <c r="I19" s="95" t="s">
        <v>2</v>
      </c>
      <c r="J19" s="65" t="str">
        <f>VLOOKUP(I19,$A$5:$I$14,2)</f>
        <v>Ryan D'hertefelt</v>
      </c>
      <c r="K19" s="66"/>
      <c r="L19" s="67"/>
      <c r="M19" s="163"/>
      <c r="N19" s="67"/>
      <c r="O19" s="163"/>
      <c r="P19" s="67"/>
      <c r="Q19" s="163"/>
      <c r="R19" s="67"/>
      <c r="S19" s="163"/>
      <c r="T19" s="68"/>
      <c r="U19" s="87">
        <f>IF(K19&gt;L19, 1, 0) + IF(M19&gt;N19, 1, 0) + IF(O19&gt;P19, 1, 0) + IF(Q19&gt;R19, 1, 0) + IF(S19&gt;T19, 1, 0)</f>
        <v>0</v>
      </c>
      <c r="V19" s="162">
        <f>IF(K19&lt;L19, 1, 0) + IF(M19&lt;N19, 1, 0) + IF(O19&lt;P19, 1, 0) + IF(Q19&lt;R19, 1, 0) + IF(S19&lt;T19, 1, 0)</f>
        <v>0</v>
      </c>
      <c r="W19" s="64" t="str">
        <f>IF(U19&gt;V19,D19,IF(U19&lt;V19,H19,""))</f>
        <v/>
      </c>
      <c r="X19" s="64" t="str">
        <f>IF(U19&gt;V19,H19,IF(U19&lt;V19,D19,""))</f>
        <v/>
      </c>
    </row>
    <row r="20" spans="1:27" x14ac:dyDescent="0.25">
      <c r="A20" s="85">
        <v>8</v>
      </c>
      <c r="B20" s="110" t="s">
        <v>48</v>
      </c>
      <c r="C20" s="105">
        <v>0.5625</v>
      </c>
      <c r="D20" s="38" t="s">
        <v>1</v>
      </c>
      <c r="E20" s="70" t="str">
        <f t="shared" si="3"/>
        <v>Brent Ronde</v>
      </c>
      <c r="F20" s="70" t="s">
        <v>8</v>
      </c>
      <c r="G20" s="70" t="str">
        <f t="shared" si="4"/>
        <v>Charles Janssens</v>
      </c>
      <c r="H20" s="93" t="s">
        <v>5</v>
      </c>
      <c r="I20" s="96" t="s">
        <v>49</v>
      </c>
      <c r="J20" s="70" t="str">
        <f t="shared" ref="J20:J63" si="5">VLOOKUP(I20,$A$5:$I$14,2)</f>
        <v>Sam Habscheid</v>
      </c>
      <c r="K20" s="71"/>
      <c r="L20" s="72"/>
      <c r="M20" s="156"/>
      <c r="N20" s="72"/>
      <c r="O20" s="156"/>
      <c r="P20" s="72"/>
      <c r="Q20" s="156"/>
      <c r="R20" s="72"/>
      <c r="S20" s="156"/>
      <c r="T20" s="73"/>
      <c r="U20" s="85">
        <f t="shared" ref="U20:U63" si="6">IF(K20&gt;L20, 1, 0) + IF(M20&gt;N20, 1, 0) + IF(O20&gt;P20, 1, 0) + IF(Q20&gt;R20, 1, 0) + IF(S20&gt;T20, 1, 0)</f>
        <v>0</v>
      </c>
      <c r="V20" s="155">
        <f t="shared" ref="V20:V63" si="7">IF(K20&lt;L20, 1, 0) + IF(M20&lt;N20, 1, 0) + IF(O20&lt;P20, 1, 0) + IF(Q20&lt;R20, 1, 0) + IF(S20&lt;T20, 1, 0)</f>
        <v>0</v>
      </c>
      <c r="W20" s="69" t="str">
        <f t="shared" ref="W20:W63" si="8">IF(U20&gt;V20,D20,IF(U20&lt;V20,H20,""))</f>
        <v/>
      </c>
      <c r="X20" s="69" t="str">
        <f t="shared" ref="X20:X63" si="9">IF(U20&gt;V20,H20,IF(U20&lt;V20,D20,""))</f>
        <v/>
      </c>
    </row>
    <row r="21" spans="1:27" x14ac:dyDescent="0.25">
      <c r="A21" s="85">
        <v>7</v>
      </c>
      <c r="B21" s="110" t="s">
        <v>48</v>
      </c>
      <c r="C21" s="105">
        <v>0.57986111111111105</v>
      </c>
      <c r="D21" s="38" t="s">
        <v>49</v>
      </c>
      <c r="E21" s="70" t="str">
        <f t="shared" si="3"/>
        <v>Sam Habscheid</v>
      </c>
      <c r="F21" s="70" t="s">
        <v>8</v>
      </c>
      <c r="G21" s="70" t="str">
        <f t="shared" si="4"/>
        <v>Aaron Sahr</v>
      </c>
      <c r="H21" s="93" t="s">
        <v>4</v>
      </c>
      <c r="I21" s="96" t="s">
        <v>5</v>
      </c>
      <c r="J21" s="70" t="str">
        <f t="shared" si="5"/>
        <v>Charles Janssens</v>
      </c>
      <c r="K21" s="71"/>
      <c r="L21" s="72"/>
      <c r="M21" s="156"/>
      <c r="N21" s="72"/>
      <c r="O21" s="156"/>
      <c r="P21" s="72"/>
      <c r="Q21" s="156"/>
      <c r="R21" s="72"/>
      <c r="S21" s="156"/>
      <c r="T21" s="73"/>
      <c r="U21" s="85">
        <f t="shared" si="6"/>
        <v>0</v>
      </c>
      <c r="V21" s="155">
        <f t="shared" si="7"/>
        <v>0</v>
      </c>
      <c r="W21" s="69" t="str">
        <f t="shared" si="8"/>
        <v/>
      </c>
      <c r="X21" s="69" t="str">
        <f t="shared" si="9"/>
        <v/>
      </c>
      <c r="AA21" s="212"/>
    </row>
    <row r="22" spans="1:27" x14ac:dyDescent="0.25">
      <c r="A22" s="85">
        <v>8</v>
      </c>
      <c r="B22" s="110" t="s">
        <v>48</v>
      </c>
      <c r="C22" s="105">
        <v>0.57986111111111105</v>
      </c>
      <c r="D22" s="38" t="s">
        <v>7</v>
      </c>
      <c r="E22" s="70" t="str">
        <f t="shared" si="3"/>
        <v>Jamie Eling</v>
      </c>
      <c r="F22" s="70" t="s">
        <v>8</v>
      </c>
      <c r="G22" s="70" t="str">
        <f t="shared" si="4"/>
        <v>Akin Durruoglu</v>
      </c>
      <c r="H22" s="93" t="s">
        <v>12</v>
      </c>
      <c r="I22" s="96" t="s">
        <v>11</v>
      </c>
      <c r="J22" s="70" t="str">
        <f t="shared" si="5"/>
        <v>Killian Cap</v>
      </c>
      <c r="K22" s="71"/>
      <c r="L22" s="72"/>
      <c r="M22" s="156"/>
      <c r="N22" s="72"/>
      <c r="O22" s="156"/>
      <c r="P22" s="72"/>
      <c r="Q22" s="156"/>
      <c r="R22" s="72"/>
      <c r="S22" s="156"/>
      <c r="T22" s="73"/>
      <c r="U22" s="85">
        <f t="shared" si="6"/>
        <v>0</v>
      </c>
      <c r="V22" s="155">
        <f t="shared" si="7"/>
        <v>0</v>
      </c>
      <c r="W22" s="69" t="str">
        <f t="shared" si="8"/>
        <v/>
      </c>
      <c r="X22" s="69" t="str">
        <f t="shared" si="9"/>
        <v/>
      </c>
    </row>
    <row r="23" spans="1:27" x14ac:dyDescent="0.25">
      <c r="A23" s="85">
        <v>7</v>
      </c>
      <c r="B23" s="110" t="s">
        <v>48</v>
      </c>
      <c r="C23" s="105">
        <v>0.59722222222222221</v>
      </c>
      <c r="D23" s="38" t="s">
        <v>3</v>
      </c>
      <c r="E23" s="70" t="str">
        <f t="shared" si="3"/>
        <v>Maximilien Deckx</v>
      </c>
      <c r="F23" s="70" t="s">
        <v>8</v>
      </c>
      <c r="G23" s="70" t="str">
        <f t="shared" si="4"/>
        <v>Ryan D'hertefelt</v>
      </c>
      <c r="H23" s="93" t="s">
        <v>2</v>
      </c>
      <c r="I23" s="96" t="s">
        <v>7</v>
      </c>
      <c r="J23" s="70" t="str">
        <f t="shared" si="5"/>
        <v>Jamie Eling</v>
      </c>
      <c r="K23" s="71"/>
      <c r="L23" s="72"/>
      <c r="M23" s="156"/>
      <c r="N23" s="72"/>
      <c r="O23" s="156"/>
      <c r="P23" s="72"/>
      <c r="Q23" s="156"/>
      <c r="R23" s="72"/>
      <c r="S23" s="156"/>
      <c r="T23" s="73"/>
      <c r="U23" s="85">
        <f t="shared" si="6"/>
        <v>0</v>
      </c>
      <c r="V23" s="155">
        <f t="shared" si="7"/>
        <v>0</v>
      </c>
      <c r="W23" s="69" t="str">
        <f t="shared" si="8"/>
        <v/>
      </c>
      <c r="X23" s="69" t="str">
        <f t="shared" si="9"/>
        <v/>
      </c>
    </row>
    <row r="24" spans="1:27" x14ac:dyDescent="0.25">
      <c r="A24" s="85">
        <v>8</v>
      </c>
      <c r="B24" s="110" t="s">
        <v>48</v>
      </c>
      <c r="C24" s="105">
        <v>0.59722222222222221</v>
      </c>
      <c r="D24" s="38" t="s">
        <v>11</v>
      </c>
      <c r="E24" s="70" t="str">
        <f t="shared" si="3"/>
        <v>Killian Cap</v>
      </c>
      <c r="F24" s="70" t="s">
        <v>8</v>
      </c>
      <c r="G24" s="70" t="str">
        <f t="shared" si="4"/>
        <v>Akin Durruoglu</v>
      </c>
      <c r="H24" s="93" t="s">
        <v>12</v>
      </c>
      <c r="I24" s="96" t="s">
        <v>6</v>
      </c>
      <c r="J24" s="70" t="str">
        <f t="shared" si="5"/>
        <v>Wannes Vandewiele</v>
      </c>
      <c r="K24" s="71"/>
      <c r="L24" s="72"/>
      <c r="M24" s="156"/>
      <c r="N24" s="72"/>
      <c r="O24" s="156"/>
      <c r="P24" s="72"/>
      <c r="Q24" s="156"/>
      <c r="R24" s="72"/>
      <c r="S24" s="156"/>
      <c r="T24" s="73"/>
      <c r="U24" s="85">
        <f t="shared" si="6"/>
        <v>0</v>
      </c>
      <c r="V24" s="155">
        <f t="shared" si="7"/>
        <v>0</v>
      </c>
      <c r="W24" s="69" t="str">
        <f t="shared" si="8"/>
        <v/>
      </c>
      <c r="X24" s="69" t="str">
        <f t="shared" si="9"/>
        <v/>
      </c>
    </row>
    <row r="25" spans="1:27" x14ac:dyDescent="0.25">
      <c r="A25" s="85">
        <v>7</v>
      </c>
      <c r="B25" s="110" t="s">
        <v>48</v>
      </c>
      <c r="C25" s="105">
        <v>0.61458333333333337</v>
      </c>
      <c r="D25" s="38" t="s">
        <v>4</v>
      </c>
      <c r="E25" s="70" t="str">
        <f t="shared" si="3"/>
        <v>Aaron Sahr</v>
      </c>
      <c r="F25" s="70" t="s">
        <v>8</v>
      </c>
      <c r="G25" s="70" t="str">
        <f t="shared" si="4"/>
        <v>Ryan D'hertefelt</v>
      </c>
      <c r="H25" s="93" t="s">
        <v>2</v>
      </c>
      <c r="I25" s="96" t="s">
        <v>1</v>
      </c>
      <c r="J25" s="70" t="str">
        <f t="shared" si="5"/>
        <v>Brent Ronde</v>
      </c>
      <c r="K25" s="71"/>
      <c r="L25" s="72"/>
      <c r="M25" s="156"/>
      <c r="N25" s="72"/>
      <c r="O25" s="156"/>
      <c r="P25" s="72"/>
      <c r="Q25" s="156"/>
      <c r="R25" s="72"/>
      <c r="S25" s="156"/>
      <c r="T25" s="73"/>
      <c r="U25" s="85">
        <f t="shared" si="6"/>
        <v>0</v>
      </c>
      <c r="V25" s="155">
        <f t="shared" si="7"/>
        <v>0</v>
      </c>
      <c r="W25" s="69" t="str">
        <f t="shared" si="8"/>
        <v/>
      </c>
      <c r="X25" s="69" t="str">
        <f t="shared" si="9"/>
        <v/>
      </c>
    </row>
    <row r="26" spans="1:27" x14ac:dyDescent="0.25">
      <c r="A26" s="85">
        <v>8</v>
      </c>
      <c r="B26" s="110" t="s">
        <v>48</v>
      </c>
      <c r="C26" s="105">
        <v>0.61458333333333337</v>
      </c>
      <c r="D26" s="38" t="s">
        <v>5</v>
      </c>
      <c r="E26" s="70" t="str">
        <f t="shared" si="3"/>
        <v>Charles Janssens</v>
      </c>
      <c r="F26" s="70" t="s">
        <v>8</v>
      </c>
      <c r="G26" s="70" t="str">
        <f t="shared" si="4"/>
        <v>Maximilien Deckx</v>
      </c>
      <c r="H26" s="93" t="s">
        <v>3</v>
      </c>
      <c r="I26" s="96" t="s">
        <v>12</v>
      </c>
      <c r="J26" s="70" t="str">
        <f t="shared" si="5"/>
        <v>Akin Durruoglu</v>
      </c>
      <c r="K26" s="71"/>
      <c r="L26" s="72"/>
      <c r="M26" s="156"/>
      <c r="N26" s="72"/>
      <c r="O26" s="156"/>
      <c r="P26" s="72"/>
      <c r="Q26" s="156"/>
      <c r="R26" s="72"/>
      <c r="S26" s="156"/>
      <c r="T26" s="73"/>
      <c r="U26" s="85">
        <f t="shared" si="6"/>
        <v>0</v>
      </c>
      <c r="V26" s="155">
        <f t="shared" si="7"/>
        <v>0</v>
      </c>
      <c r="W26" s="69" t="str">
        <f t="shared" si="8"/>
        <v/>
      </c>
      <c r="X26" s="69" t="str">
        <f t="shared" si="9"/>
        <v/>
      </c>
    </row>
    <row r="27" spans="1:27" x14ac:dyDescent="0.25">
      <c r="A27" s="85">
        <v>7</v>
      </c>
      <c r="B27" s="110" t="s">
        <v>48</v>
      </c>
      <c r="C27" s="105">
        <v>0.63194444444444442</v>
      </c>
      <c r="D27" s="38" t="s">
        <v>6</v>
      </c>
      <c r="E27" s="70" t="str">
        <f t="shared" si="3"/>
        <v>Wannes Vandewiele</v>
      </c>
      <c r="F27" s="70" t="s">
        <v>8</v>
      </c>
      <c r="G27" s="70" t="str">
        <f t="shared" si="4"/>
        <v>Jamie Eling</v>
      </c>
      <c r="H27" s="93" t="s">
        <v>7</v>
      </c>
      <c r="I27" s="96" t="s">
        <v>4</v>
      </c>
      <c r="J27" s="70" t="str">
        <f t="shared" si="5"/>
        <v>Aaron Sahr</v>
      </c>
      <c r="K27" s="71"/>
      <c r="L27" s="72"/>
      <c r="M27" s="156"/>
      <c r="N27" s="72"/>
      <c r="O27" s="156"/>
      <c r="P27" s="72"/>
      <c r="Q27" s="156"/>
      <c r="R27" s="72"/>
      <c r="S27" s="156"/>
      <c r="T27" s="73"/>
      <c r="U27" s="85">
        <f t="shared" si="6"/>
        <v>0</v>
      </c>
      <c r="V27" s="155">
        <f t="shared" si="7"/>
        <v>0</v>
      </c>
      <c r="W27" s="69" t="str">
        <f t="shared" si="8"/>
        <v/>
      </c>
      <c r="X27" s="69" t="str">
        <f t="shared" si="9"/>
        <v/>
      </c>
    </row>
    <row r="28" spans="1:27" x14ac:dyDescent="0.25">
      <c r="A28" s="85">
        <v>8</v>
      </c>
      <c r="B28" s="110" t="s">
        <v>48</v>
      </c>
      <c r="C28" s="105">
        <v>0.63194444444444442</v>
      </c>
      <c r="D28" s="38" t="s">
        <v>1</v>
      </c>
      <c r="E28" s="70" t="str">
        <f t="shared" si="3"/>
        <v>Brent Ronde</v>
      </c>
      <c r="F28" s="70" t="s">
        <v>8</v>
      </c>
      <c r="G28" s="70" t="str">
        <f t="shared" si="4"/>
        <v>Sam Habscheid</v>
      </c>
      <c r="H28" s="93" t="s">
        <v>49</v>
      </c>
      <c r="I28" s="96" t="s">
        <v>3</v>
      </c>
      <c r="J28" s="70" t="str">
        <f t="shared" si="5"/>
        <v>Maximilien Deckx</v>
      </c>
      <c r="K28" s="71"/>
      <c r="L28" s="72"/>
      <c r="M28" s="156"/>
      <c r="N28" s="72"/>
      <c r="O28" s="156"/>
      <c r="P28" s="72"/>
      <c r="Q28" s="156"/>
      <c r="R28" s="72"/>
      <c r="S28" s="156"/>
      <c r="T28" s="73"/>
      <c r="U28" s="85">
        <f t="shared" si="6"/>
        <v>0</v>
      </c>
      <c r="V28" s="155">
        <f t="shared" si="7"/>
        <v>0</v>
      </c>
      <c r="W28" s="69" t="str">
        <f t="shared" si="8"/>
        <v/>
      </c>
      <c r="X28" s="69" t="str">
        <f t="shared" si="9"/>
        <v/>
      </c>
    </row>
    <row r="29" spans="1:27" x14ac:dyDescent="0.25">
      <c r="A29" s="85">
        <v>7</v>
      </c>
      <c r="B29" s="110" t="s">
        <v>48</v>
      </c>
      <c r="C29" s="105">
        <v>0.64930555555555558</v>
      </c>
      <c r="D29" s="38" t="s">
        <v>11</v>
      </c>
      <c r="E29" s="70" t="str">
        <f t="shared" si="3"/>
        <v>Killian Cap</v>
      </c>
      <c r="F29" s="70" t="s">
        <v>8</v>
      </c>
      <c r="G29" s="70" t="str">
        <f t="shared" si="4"/>
        <v>Maximilien Deckx</v>
      </c>
      <c r="H29" s="93" t="s">
        <v>3</v>
      </c>
      <c r="I29" s="96" t="s">
        <v>5</v>
      </c>
      <c r="J29" s="70" t="str">
        <f t="shared" si="5"/>
        <v>Charles Janssens</v>
      </c>
      <c r="K29" s="71"/>
      <c r="L29" s="72"/>
      <c r="M29" s="156"/>
      <c r="N29" s="72"/>
      <c r="O29" s="156"/>
      <c r="P29" s="72"/>
      <c r="Q29" s="156"/>
      <c r="R29" s="72"/>
      <c r="S29" s="156"/>
      <c r="T29" s="73"/>
      <c r="U29" s="85">
        <f t="shared" si="6"/>
        <v>0</v>
      </c>
      <c r="V29" s="155">
        <f t="shared" si="7"/>
        <v>0</v>
      </c>
      <c r="W29" s="69" t="str">
        <f t="shared" si="8"/>
        <v/>
      </c>
      <c r="X29" s="69" t="str">
        <f t="shared" si="9"/>
        <v/>
      </c>
    </row>
    <row r="30" spans="1:27" x14ac:dyDescent="0.25">
      <c r="A30" s="85">
        <v>8</v>
      </c>
      <c r="B30" s="110" t="s">
        <v>48</v>
      </c>
      <c r="C30" s="105">
        <v>0.64930555555555558</v>
      </c>
      <c r="D30" s="38" t="s">
        <v>2</v>
      </c>
      <c r="E30" s="70" t="str">
        <f t="shared" si="3"/>
        <v>Ryan D'hertefelt</v>
      </c>
      <c r="F30" s="70" t="s">
        <v>8</v>
      </c>
      <c r="G30" s="70" t="str">
        <f t="shared" si="4"/>
        <v>Jamie Eling</v>
      </c>
      <c r="H30" s="93" t="s">
        <v>7</v>
      </c>
      <c r="I30" s="96" t="s">
        <v>49</v>
      </c>
      <c r="J30" s="70" t="str">
        <f t="shared" si="5"/>
        <v>Sam Habscheid</v>
      </c>
      <c r="K30" s="71"/>
      <c r="L30" s="72"/>
      <c r="M30" s="156"/>
      <c r="N30" s="72"/>
      <c r="O30" s="156"/>
      <c r="P30" s="72"/>
      <c r="Q30" s="156"/>
      <c r="R30" s="72"/>
      <c r="S30" s="156"/>
      <c r="T30" s="73"/>
      <c r="U30" s="85">
        <f t="shared" si="6"/>
        <v>0</v>
      </c>
      <c r="V30" s="155">
        <f t="shared" si="7"/>
        <v>0</v>
      </c>
      <c r="W30" s="69" t="str">
        <f t="shared" si="8"/>
        <v/>
      </c>
      <c r="X30" s="69" t="str">
        <f t="shared" si="9"/>
        <v/>
      </c>
    </row>
    <row r="31" spans="1:27" x14ac:dyDescent="0.25">
      <c r="A31" s="85">
        <v>7</v>
      </c>
      <c r="B31" s="110" t="s">
        <v>48</v>
      </c>
      <c r="C31" s="105">
        <v>0.66666666666666663</v>
      </c>
      <c r="D31" s="38" t="s">
        <v>12</v>
      </c>
      <c r="E31" s="70" t="str">
        <f t="shared" si="3"/>
        <v>Akin Durruoglu</v>
      </c>
      <c r="F31" s="70" t="s">
        <v>8</v>
      </c>
      <c r="G31" s="70" t="str">
        <f t="shared" si="4"/>
        <v>Sam Habscheid</v>
      </c>
      <c r="H31" s="93" t="s">
        <v>49</v>
      </c>
      <c r="I31" s="96" t="s">
        <v>11</v>
      </c>
      <c r="J31" s="70" t="str">
        <f t="shared" si="5"/>
        <v>Killian Cap</v>
      </c>
      <c r="K31" s="71"/>
      <c r="L31" s="72"/>
      <c r="M31" s="156"/>
      <c r="N31" s="72"/>
      <c r="O31" s="156"/>
      <c r="P31" s="72"/>
      <c r="Q31" s="156"/>
      <c r="R31" s="72"/>
      <c r="S31" s="156"/>
      <c r="T31" s="73"/>
      <c r="U31" s="85">
        <f t="shared" si="6"/>
        <v>0</v>
      </c>
      <c r="V31" s="155">
        <f t="shared" si="7"/>
        <v>0</v>
      </c>
      <c r="W31" s="69" t="str">
        <f t="shared" si="8"/>
        <v/>
      </c>
      <c r="X31" s="69" t="str">
        <f t="shared" si="9"/>
        <v/>
      </c>
    </row>
    <row r="32" spans="1:27" x14ac:dyDescent="0.25">
      <c r="A32" s="85">
        <v>8</v>
      </c>
      <c r="B32" s="110" t="s">
        <v>48</v>
      </c>
      <c r="C32" s="105">
        <v>0.66666666666666663</v>
      </c>
      <c r="D32" s="38" t="s">
        <v>4</v>
      </c>
      <c r="E32" s="70" t="str">
        <f t="shared" si="3"/>
        <v>Aaron Sahr</v>
      </c>
      <c r="F32" s="70" t="s">
        <v>8</v>
      </c>
      <c r="G32" s="70" t="str">
        <f t="shared" si="4"/>
        <v>Brent Ronde</v>
      </c>
      <c r="H32" s="93" t="s">
        <v>1</v>
      </c>
      <c r="I32" s="96" t="s">
        <v>2</v>
      </c>
      <c r="J32" s="70" t="str">
        <f t="shared" si="5"/>
        <v>Ryan D'hertefelt</v>
      </c>
      <c r="K32" s="71"/>
      <c r="L32" s="72"/>
      <c r="M32" s="156"/>
      <c r="N32" s="72"/>
      <c r="O32" s="156"/>
      <c r="P32" s="72"/>
      <c r="Q32" s="156"/>
      <c r="R32" s="72"/>
      <c r="S32" s="156"/>
      <c r="T32" s="73"/>
      <c r="U32" s="85">
        <f t="shared" si="6"/>
        <v>0</v>
      </c>
      <c r="V32" s="155">
        <f t="shared" si="7"/>
        <v>0</v>
      </c>
      <c r="W32" s="69" t="str">
        <f t="shared" si="8"/>
        <v/>
      </c>
      <c r="X32" s="69" t="str">
        <f t="shared" si="9"/>
        <v/>
      </c>
    </row>
    <row r="33" spans="1:24" x14ac:dyDescent="0.25">
      <c r="A33" s="85">
        <v>7</v>
      </c>
      <c r="B33" s="110" t="s">
        <v>48</v>
      </c>
      <c r="C33" s="105">
        <v>0.68402777777777779</v>
      </c>
      <c r="D33" s="38" t="s">
        <v>5</v>
      </c>
      <c r="E33" s="70" t="str">
        <f t="shared" si="3"/>
        <v>Charles Janssens</v>
      </c>
      <c r="F33" s="70" t="s">
        <v>8</v>
      </c>
      <c r="G33" s="70" t="str">
        <f t="shared" si="4"/>
        <v>Wannes Vandewiele</v>
      </c>
      <c r="H33" s="93" t="s">
        <v>6</v>
      </c>
      <c r="I33" s="96" t="s">
        <v>3</v>
      </c>
      <c r="J33" s="70" t="str">
        <f t="shared" si="5"/>
        <v>Maximilien Deckx</v>
      </c>
      <c r="K33" s="71"/>
      <c r="L33" s="72"/>
      <c r="M33" s="156"/>
      <c r="N33" s="72"/>
      <c r="O33" s="156"/>
      <c r="P33" s="72"/>
      <c r="Q33" s="156"/>
      <c r="R33" s="72"/>
      <c r="S33" s="156"/>
      <c r="T33" s="73"/>
      <c r="U33" s="85">
        <f t="shared" si="6"/>
        <v>0</v>
      </c>
      <c r="V33" s="155">
        <f t="shared" si="7"/>
        <v>0</v>
      </c>
      <c r="W33" s="69" t="str">
        <f t="shared" si="8"/>
        <v/>
      </c>
      <c r="X33" s="69" t="str">
        <f t="shared" si="9"/>
        <v/>
      </c>
    </row>
    <row r="34" spans="1:24" x14ac:dyDescent="0.25">
      <c r="A34" s="85">
        <v>8</v>
      </c>
      <c r="B34" s="110" t="s">
        <v>48</v>
      </c>
      <c r="C34" s="105">
        <v>0.68402777777777779</v>
      </c>
      <c r="D34" s="38" t="s">
        <v>11</v>
      </c>
      <c r="E34" s="70" t="str">
        <f t="shared" si="3"/>
        <v>Killian Cap</v>
      </c>
      <c r="F34" s="70" t="s">
        <v>8</v>
      </c>
      <c r="G34" s="70" t="str">
        <f t="shared" si="4"/>
        <v>Brent Ronde</v>
      </c>
      <c r="H34" s="93" t="s">
        <v>1</v>
      </c>
      <c r="I34" s="96" t="s">
        <v>4</v>
      </c>
      <c r="J34" s="70" t="str">
        <f t="shared" si="5"/>
        <v>Aaron Sahr</v>
      </c>
      <c r="K34" s="71"/>
      <c r="L34" s="72"/>
      <c r="M34" s="156"/>
      <c r="N34" s="72"/>
      <c r="O34" s="156"/>
      <c r="P34" s="72"/>
      <c r="Q34" s="156"/>
      <c r="R34" s="72"/>
      <c r="S34" s="156"/>
      <c r="T34" s="73"/>
      <c r="U34" s="85">
        <f t="shared" si="6"/>
        <v>0</v>
      </c>
      <c r="V34" s="155">
        <f t="shared" si="7"/>
        <v>0</v>
      </c>
      <c r="W34" s="69" t="str">
        <f t="shared" si="8"/>
        <v/>
      </c>
      <c r="X34" s="69" t="str">
        <f t="shared" si="9"/>
        <v/>
      </c>
    </row>
    <row r="35" spans="1:24" x14ac:dyDescent="0.25">
      <c r="A35" s="85">
        <v>7</v>
      </c>
      <c r="B35" s="110" t="s">
        <v>48</v>
      </c>
      <c r="C35" s="106">
        <v>0.70138888888888884</v>
      </c>
      <c r="D35" s="38" t="s">
        <v>49</v>
      </c>
      <c r="E35" s="70" t="str">
        <f t="shared" si="3"/>
        <v>Sam Habscheid</v>
      </c>
      <c r="F35" s="70" t="s">
        <v>8</v>
      </c>
      <c r="G35" s="70" t="str">
        <f t="shared" si="4"/>
        <v>Wannes Vandewiele</v>
      </c>
      <c r="H35" s="93" t="s">
        <v>6</v>
      </c>
      <c r="I35" s="96" t="s">
        <v>1</v>
      </c>
      <c r="J35" s="70" t="str">
        <f t="shared" si="5"/>
        <v>Brent Ronde</v>
      </c>
      <c r="K35" s="71"/>
      <c r="L35" s="72"/>
      <c r="M35" s="156"/>
      <c r="N35" s="72"/>
      <c r="O35" s="156"/>
      <c r="P35" s="72"/>
      <c r="Q35" s="156"/>
      <c r="R35" s="72"/>
      <c r="S35" s="156"/>
      <c r="T35" s="73"/>
      <c r="U35" s="85">
        <f t="shared" si="6"/>
        <v>0</v>
      </c>
      <c r="V35" s="155">
        <f t="shared" si="7"/>
        <v>0</v>
      </c>
      <c r="W35" s="69" t="str">
        <f t="shared" si="8"/>
        <v/>
      </c>
      <c r="X35" s="69" t="str">
        <f t="shared" si="9"/>
        <v/>
      </c>
    </row>
    <row r="36" spans="1:24" x14ac:dyDescent="0.25">
      <c r="A36" s="85">
        <v>8</v>
      </c>
      <c r="B36" s="110" t="s">
        <v>48</v>
      </c>
      <c r="C36" s="106">
        <v>0.70138888888888884</v>
      </c>
      <c r="D36" s="38" t="s">
        <v>7</v>
      </c>
      <c r="E36" s="70" t="str">
        <f t="shared" si="3"/>
        <v>Jamie Eling</v>
      </c>
      <c r="F36" s="70" t="s">
        <v>8</v>
      </c>
      <c r="G36" s="70" t="str">
        <f t="shared" si="4"/>
        <v>Charles Janssens</v>
      </c>
      <c r="H36" s="93" t="s">
        <v>5</v>
      </c>
      <c r="I36" s="96" t="s">
        <v>12</v>
      </c>
      <c r="J36" s="70" t="str">
        <f t="shared" si="5"/>
        <v>Akin Durruoglu</v>
      </c>
      <c r="K36" s="71"/>
      <c r="L36" s="72"/>
      <c r="M36" s="156"/>
      <c r="N36" s="72"/>
      <c r="O36" s="156"/>
      <c r="P36" s="72"/>
      <c r="Q36" s="156"/>
      <c r="R36" s="72"/>
      <c r="S36" s="156"/>
      <c r="T36" s="73"/>
      <c r="U36" s="85">
        <f t="shared" si="6"/>
        <v>0</v>
      </c>
      <c r="V36" s="155">
        <f t="shared" si="7"/>
        <v>0</v>
      </c>
      <c r="W36" s="69" t="str">
        <f t="shared" si="8"/>
        <v/>
      </c>
      <c r="X36" s="69" t="str">
        <f t="shared" si="9"/>
        <v/>
      </c>
    </row>
    <row r="37" spans="1:24" x14ac:dyDescent="0.25">
      <c r="A37" s="85">
        <v>7</v>
      </c>
      <c r="B37" s="110" t="s">
        <v>48</v>
      </c>
      <c r="C37" s="106">
        <v>0.71875</v>
      </c>
      <c r="D37" s="38" t="s">
        <v>3</v>
      </c>
      <c r="E37" s="70" t="str">
        <f t="shared" si="3"/>
        <v>Maximilien Deckx</v>
      </c>
      <c r="F37" s="70" t="s">
        <v>8</v>
      </c>
      <c r="G37" s="70" t="str">
        <f t="shared" si="4"/>
        <v>Aaron Sahr</v>
      </c>
      <c r="H37" s="93" t="s">
        <v>4</v>
      </c>
      <c r="I37" s="96" t="s">
        <v>7</v>
      </c>
      <c r="J37" s="70" t="str">
        <f t="shared" si="5"/>
        <v>Jamie Eling</v>
      </c>
      <c r="K37" s="71"/>
      <c r="L37" s="72"/>
      <c r="M37" s="156"/>
      <c r="N37" s="72"/>
      <c r="O37" s="156"/>
      <c r="P37" s="72"/>
      <c r="Q37" s="156"/>
      <c r="R37" s="72"/>
      <c r="S37" s="156"/>
      <c r="T37" s="73"/>
      <c r="U37" s="85">
        <f t="shared" si="6"/>
        <v>0</v>
      </c>
      <c r="V37" s="155">
        <f t="shared" si="7"/>
        <v>0</v>
      </c>
      <c r="W37" s="69" t="str">
        <f t="shared" si="8"/>
        <v/>
      </c>
      <c r="X37" s="69" t="str">
        <f t="shared" si="9"/>
        <v/>
      </c>
    </row>
    <row r="38" spans="1:24" x14ac:dyDescent="0.25">
      <c r="A38" s="85">
        <v>8</v>
      </c>
      <c r="B38" s="110" t="s">
        <v>48</v>
      </c>
      <c r="C38" s="106">
        <v>0.71875</v>
      </c>
      <c r="D38" s="38" t="s">
        <v>2</v>
      </c>
      <c r="E38" s="70" t="str">
        <f t="shared" si="3"/>
        <v>Ryan D'hertefelt</v>
      </c>
      <c r="F38" s="70" t="s">
        <v>8</v>
      </c>
      <c r="G38" s="70" t="str">
        <f t="shared" si="4"/>
        <v>Akin Durruoglu</v>
      </c>
      <c r="H38" s="93" t="s">
        <v>12</v>
      </c>
      <c r="I38" s="96" t="s">
        <v>6</v>
      </c>
      <c r="J38" s="70" t="str">
        <f t="shared" si="5"/>
        <v>Wannes Vandewiele</v>
      </c>
      <c r="K38" s="71"/>
      <c r="L38" s="72"/>
      <c r="M38" s="156"/>
      <c r="N38" s="72"/>
      <c r="O38" s="156"/>
      <c r="P38" s="72"/>
      <c r="Q38" s="156"/>
      <c r="R38" s="72"/>
      <c r="S38" s="156"/>
      <c r="T38" s="73"/>
      <c r="U38" s="85">
        <f t="shared" si="6"/>
        <v>0</v>
      </c>
      <c r="V38" s="155">
        <f t="shared" si="7"/>
        <v>0</v>
      </c>
      <c r="W38" s="69" t="str">
        <f t="shared" si="8"/>
        <v/>
      </c>
      <c r="X38" s="69" t="str">
        <f t="shared" si="9"/>
        <v/>
      </c>
    </row>
    <row r="39" spans="1:24" x14ac:dyDescent="0.25">
      <c r="A39" s="85">
        <v>9</v>
      </c>
      <c r="B39" s="110" t="s">
        <v>48</v>
      </c>
      <c r="C39" s="106">
        <v>0.71875</v>
      </c>
      <c r="D39" s="38" t="s">
        <v>11</v>
      </c>
      <c r="E39" s="70" t="str">
        <f t="shared" si="3"/>
        <v>Killian Cap</v>
      </c>
      <c r="F39" s="70" t="s">
        <v>8</v>
      </c>
      <c r="G39" s="70" t="str">
        <f t="shared" si="4"/>
        <v>Sam Habscheid</v>
      </c>
      <c r="H39" s="93" t="s">
        <v>49</v>
      </c>
      <c r="I39" s="96" t="s">
        <v>5</v>
      </c>
      <c r="J39" s="70" t="str">
        <f t="shared" si="5"/>
        <v>Charles Janssens</v>
      </c>
      <c r="K39" s="71"/>
      <c r="L39" s="72"/>
      <c r="M39" s="156"/>
      <c r="N39" s="72"/>
      <c r="O39" s="156"/>
      <c r="P39" s="72"/>
      <c r="Q39" s="156"/>
      <c r="R39" s="72"/>
      <c r="S39" s="156"/>
      <c r="T39" s="73"/>
      <c r="U39" s="85">
        <f t="shared" si="6"/>
        <v>0</v>
      </c>
      <c r="V39" s="155">
        <f t="shared" si="7"/>
        <v>0</v>
      </c>
      <c r="W39" s="69" t="str">
        <f t="shared" si="8"/>
        <v/>
      </c>
      <c r="X39" s="69" t="str">
        <f t="shared" si="9"/>
        <v/>
      </c>
    </row>
    <row r="40" spans="1:24" x14ac:dyDescent="0.25">
      <c r="A40" s="85">
        <v>7</v>
      </c>
      <c r="B40" s="110" t="s">
        <v>48</v>
      </c>
      <c r="C40" s="106">
        <v>0.73611111111111116</v>
      </c>
      <c r="D40" s="38" t="s">
        <v>7</v>
      </c>
      <c r="E40" s="70" t="str">
        <f t="shared" si="3"/>
        <v>Jamie Eling</v>
      </c>
      <c r="F40" s="70" t="s">
        <v>8</v>
      </c>
      <c r="G40" s="70" t="str">
        <f t="shared" si="4"/>
        <v>Brent Ronde</v>
      </c>
      <c r="H40" s="93" t="s">
        <v>1</v>
      </c>
      <c r="I40" s="96" t="s">
        <v>4</v>
      </c>
      <c r="J40" s="70" t="str">
        <f t="shared" si="5"/>
        <v>Aaron Sahr</v>
      </c>
      <c r="K40" s="71"/>
      <c r="L40" s="72"/>
      <c r="M40" s="156"/>
      <c r="N40" s="72"/>
      <c r="O40" s="156"/>
      <c r="P40" s="72"/>
      <c r="Q40" s="156"/>
      <c r="R40" s="72"/>
      <c r="S40" s="156"/>
      <c r="T40" s="73"/>
      <c r="U40" s="85">
        <f t="shared" si="6"/>
        <v>0</v>
      </c>
      <c r="V40" s="155">
        <f t="shared" si="7"/>
        <v>0</v>
      </c>
      <c r="W40" s="69" t="str">
        <f t="shared" si="8"/>
        <v/>
      </c>
      <c r="X40" s="69" t="str">
        <f t="shared" si="9"/>
        <v/>
      </c>
    </row>
    <row r="41" spans="1:24" x14ac:dyDescent="0.25">
      <c r="A41" s="85">
        <v>8</v>
      </c>
      <c r="B41" s="110" t="s">
        <v>48</v>
      </c>
      <c r="C41" s="106">
        <v>0.73611111111111116</v>
      </c>
      <c r="D41" s="38" t="s">
        <v>3</v>
      </c>
      <c r="E41" s="70" t="str">
        <f t="shared" si="3"/>
        <v>Maximilien Deckx</v>
      </c>
      <c r="F41" s="70" t="s">
        <v>8</v>
      </c>
      <c r="G41" s="70" t="str">
        <f t="shared" si="4"/>
        <v>Wannes Vandewiele</v>
      </c>
      <c r="H41" s="93" t="s">
        <v>6</v>
      </c>
      <c r="I41" s="96" t="s">
        <v>49</v>
      </c>
      <c r="J41" s="70" t="str">
        <f t="shared" si="5"/>
        <v>Sam Habscheid</v>
      </c>
      <c r="K41" s="71"/>
      <c r="L41" s="72"/>
      <c r="M41" s="156"/>
      <c r="N41" s="72"/>
      <c r="O41" s="156"/>
      <c r="P41" s="72"/>
      <c r="Q41" s="156"/>
      <c r="R41" s="72"/>
      <c r="S41" s="156"/>
      <c r="T41" s="73"/>
      <c r="U41" s="85">
        <f t="shared" si="6"/>
        <v>0</v>
      </c>
      <c r="V41" s="155">
        <f t="shared" si="7"/>
        <v>0</v>
      </c>
      <c r="W41" s="69" t="str">
        <f t="shared" si="8"/>
        <v/>
      </c>
      <c r="X41" s="69" t="str">
        <f t="shared" si="9"/>
        <v/>
      </c>
    </row>
    <row r="42" spans="1:24" x14ac:dyDescent="0.25">
      <c r="A42" s="85">
        <v>9</v>
      </c>
      <c r="B42" s="110" t="s">
        <v>48</v>
      </c>
      <c r="C42" s="106">
        <v>0.73611111111111116</v>
      </c>
      <c r="D42" s="38" t="s">
        <v>2</v>
      </c>
      <c r="E42" s="70" t="str">
        <f t="shared" si="3"/>
        <v>Ryan D'hertefelt</v>
      </c>
      <c r="F42" s="70" t="s">
        <v>8</v>
      </c>
      <c r="G42" s="70" t="str">
        <f t="shared" si="4"/>
        <v>Charles Janssens</v>
      </c>
      <c r="H42" s="93" t="s">
        <v>5</v>
      </c>
      <c r="I42" s="96" t="s">
        <v>12</v>
      </c>
      <c r="J42" s="70" t="str">
        <f t="shared" si="5"/>
        <v>Akin Durruoglu</v>
      </c>
      <c r="K42" s="71"/>
      <c r="L42" s="72"/>
      <c r="M42" s="156"/>
      <c r="N42" s="72"/>
      <c r="O42" s="156"/>
      <c r="P42" s="72"/>
      <c r="Q42" s="156"/>
      <c r="R42" s="72"/>
      <c r="S42" s="156"/>
      <c r="T42" s="73"/>
      <c r="U42" s="85">
        <f t="shared" si="6"/>
        <v>0</v>
      </c>
      <c r="V42" s="155">
        <f t="shared" si="7"/>
        <v>0</v>
      </c>
      <c r="W42" s="69" t="str">
        <f t="shared" si="8"/>
        <v/>
      </c>
      <c r="X42" s="69" t="str">
        <f t="shared" si="9"/>
        <v/>
      </c>
    </row>
    <row r="43" spans="1:24" x14ac:dyDescent="0.25">
      <c r="A43" s="85">
        <v>7</v>
      </c>
      <c r="B43" s="110" t="s">
        <v>48</v>
      </c>
      <c r="C43" s="106">
        <v>0.75347222222222221</v>
      </c>
      <c r="D43" s="38" t="s">
        <v>7</v>
      </c>
      <c r="E43" s="70" t="str">
        <f t="shared" si="3"/>
        <v>Jamie Eling</v>
      </c>
      <c r="F43" s="70" t="s">
        <v>8</v>
      </c>
      <c r="G43" s="70" t="str">
        <f t="shared" si="4"/>
        <v>Aaron Sahr</v>
      </c>
      <c r="H43" s="93" t="s">
        <v>4</v>
      </c>
      <c r="I43" s="96" t="s">
        <v>1</v>
      </c>
      <c r="J43" s="70" t="str">
        <f t="shared" si="5"/>
        <v>Brent Ronde</v>
      </c>
      <c r="K43" s="71"/>
      <c r="L43" s="72"/>
      <c r="M43" s="156"/>
      <c r="N43" s="72"/>
      <c r="O43" s="156"/>
      <c r="P43" s="72"/>
      <c r="Q43" s="156"/>
      <c r="R43" s="72"/>
      <c r="S43" s="156"/>
      <c r="T43" s="73"/>
      <c r="U43" s="85">
        <f t="shared" si="6"/>
        <v>0</v>
      </c>
      <c r="V43" s="155">
        <f t="shared" si="7"/>
        <v>0</v>
      </c>
      <c r="W43" s="69" t="str">
        <f t="shared" si="8"/>
        <v/>
      </c>
      <c r="X43" s="69" t="str">
        <f t="shared" si="9"/>
        <v/>
      </c>
    </row>
    <row r="44" spans="1:24" x14ac:dyDescent="0.25">
      <c r="A44" s="85">
        <v>8</v>
      </c>
      <c r="B44" s="110" t="s">
        <v>48</v>
      </c>
      <c r="C44" s="106">
        <v>0.75347222222222221</v>
      </c>
      <c r="D44" s="38" t="s">
        <v>11</v>
      </c>
      <c r="E44" s="70" t="str">
        <f t="shared" si="3"/>
        <v>Killian Cap</v>
      </c>
      <c r="F44" s="70" t="s">
        <v>8</v>
      </c>
      <c r="G44" s="70" t="str">
        <f t="shared" si="4"/>
        <v>Ryan D'hertefelt</v>
      </c>
      <c r="H44" s="93" t="s">
        <v>2</v>
      </c>
      <c r="I44" s="96" t="s">
        <v>5</v>
      </c>
      <c r="J44" s="70" t="str">
        <f t="shared" si="5"/>
        <v>Charles Janssens</v>
      </c>
      <c r="K44" s="71"/>
      <c r="L44" s="72"/>
      <c r="M44" s="156"/>
      <c r="N44" s="72"/>
      <c r="O44" s="156"/>
      <c r="P44" s="72"/>
      <c r="Q44" s="156"/>
      <c r="R44" s="72"/>
      <c r="S44" s="156"/>
      <c r="T44" s="73"/>
      <c r="U44" s="85">
        <f t="shared" si="6"/>
        <v>0</v>
      </c>
      <c r="V44" s="155">
        <f t="shared" si="7"/>
        <v>0</v>
      </c>
      <c r="W44" s="69" t="str">
        <f t="shared" si="8"/>
        <v/>
      </c>
      <c r="X44" s="69" t="str">
        <f t="shared" si="9"/>
        <v/>
      </c>
    </row>
    <row r="45" spans="1:24" x14ac:dyDescent="0.25">
      <c r="A45" s="85">
        <v>9</v>
      </c>
      <c r="B45" s="110" t="s">
        <v>48</v>
      </c>
      <c r="C45" s="106">
        <v>0.75347222222222221</v>
      </c>
      <c r="D45" s="38" t="s">
        <v>12</v>
      </c>
      <c r="E45" s="70" t="str">
        <f t="shared" si="3"/>
        <v>Akin Durruoglu</v>
      </c>
      <c r="F45" s="70" t="s">
        <v>8</v>
      </c>
      <c r="G45" s="70" t="str">
        <f t="shared" si="4"/>
        <v>Maximilien Deckx</v>
      </c>
      <c r="H45" s="93" t="s">
        <v>3</v>
      </c>
      <c r="I45" s="96" t="s">
        <v>6</v>
      </c>
      <c r="J45" s="70" t="str">
        <f t="shared" si="5"/>
        <v>Wannes Vandewiele</v>
      </c>
      <c r="K45" s="71"/>
      <c r="L45" s="72"/>
      <c r="M45" s="156"/>
      <c r="N45" s="72"/>
      <c r="O45" s="156"/>
      <c r="P45" s="72"/>
      <c r="Q45" s="156"/>
      <c r="R45" s="72"/>
      <c r="S45" s="156"/>
      <c r="T45" s="73"/>
      <c r="U45" s="85">
        <f t="shared" si="6"/>
        <v>0</v>
      </c>
      <c r="V45" s="155">
        <f t="shared" si="7"/>
        <v>0</v>
      </c>
      <c r="W45" s="69" t="str">
        <f t="shared" si="8"/>
        <v/>
      </c>
      <c r="X45" s="69" t="str">
        <f t="shared" si="9"/>
        <v/>
      </c>
    </row>
    <row r="46" spans="1:24" x14ac:dyDescent="0.25">
      <c r="A46" s="85">
        <v>7</v>
      </c>
      <c r="B46" s="110" t="s">
        <v>48</v>
      </c>
      <c r="C46" s="106">
        <v>0.77083333333333337</v>
      </c>
      <c r="D46" s="38" t="s">
        <v>4</v>
      </c>
      <c r="E46" s="70" t="str">
        <f t="shared" si="3"/>
        <v>Aaron Sahr</v>
      </c>
      <c r="F46" s="70" t="s">
        <v>8</v>
      </c>
      <c r="G46" s="70" t="str">
        <f t="shared" si="4"/>
        <v>Akin Durruoglu</v>
      </c>
      <c r="H46" s="93" t="s">
        <v>12</v>
      </c>
      <c r="I46" s="96" t="s">
        <v>2</v>
      </c>
      <c r="J46" s="70" t="str">
        <f t="shared" si="5"/>
        <v>Ryan D'hertefelt</v>
      </c>
      <c r="K46" s="71"/>
      <c r="L46" s="72"/>
      <c r="M46" s="156"/>
      <c r="N46" s="72"/>
      <c r="O46" s="156"/>
      <c r="P46" s="72"/>
      <c r="Q46" s="156"/>
      <c r="R46" s="72"/>
      <c r="S46" s="156"/>
      <c r="T46" s="73"/>
      <c r="U46" s="85">
        <f t="shared" si="6"/>
        <v>0</v>
      </c>
      <c r="V46" s="155">
        <f t="shared" si="7"/>
        <v>0</v>
      </c>
      <c r="W46" s="69" t="str">
        <f t="shared" si="8"/>
        <v/>
      </c>
      <c r="X46" s="69" t="str">
        <f t="shared" si="9"/>
        <v/>
      </c>
    </row>
    <row r="47" spans="1:24" x14ac:dyDescent="0.25">
      <c r="A47" s="85">
        <v>8</v>
      </c>
      <c r="B47" s="110" t="s">
        <v>48</v>
      </c>
      <c r="C47" s="106">
        <v>0.77083333333333337</v>
      </c>
      <c r="D47" s="38" t="s">
        <v>5</v>
      </c>
      <c r="E47" s="70" t="str">
        <f t="shared" si="3"/>
        <v>Charles Janssens</v>
      </c>
      <c r="F47" s="70" t="s">
        <v>8</v>
      </c>
      <c r="G47" s="70" t="str">
        <f t="shared" si="4"/>
        <v>Sam Habscheid</v>
      </c>
      <c r="H47" s="93" t="s">
        <v>49</v>
      </c>
      <c r="I47" s="96" t="s">
        <v>3</v>
      </c>
      <c r="J47" s="70" t="str">
        <f t="shared" si="5"/>
        <v>Maximilien Deckx</v>
      </c>
      <c r="K47" s="71"/>
      <c r="L47" s="72"/>
      <c r="M47" s="156"/>
      <c r="N47" s="72"/>
      <c r="O47" s="156"/>
      <c r="P47" s="72"/>
      <c r="Q47" s="156"/>
      <c r="R47" s="72"/>
      <c r="S47" s="156"/>
      <c r="T47" s="73"/>
      <c r="U47" s="85">
        <f t="shared" si="6"/>
        <v>0</v>
      </c>
      <c r="V47" s="155">
        <f t="shared" si="7"/>
        <v>0</v>
      </c>
      <c r="W47" s="69" t="str">
        <f t="shared" si="8"/>
        <v/>
      </c>
      <c r="X47" s="69" t="str">
        <f t="shared" si="9"/>
        <v/>
      </c>
    </row>
    <row r="48" spans="1:24" x14ac:dyDescent="0.25">
      <c r="A48" s="85">
        <v>9</v>
      </c>
      <c r="B48" s="110" t="s">
        <v>48</v>
      </c>
      <c r="C48" s="106">
        <v>0.77083333333333337</v>
      </c>
      <c r="D48" s="38" t="s">
        <v>6</v>
      </c>
      <c r="E48" s="70" t="str">
        <f t="shared" si="3"/>
        <v>Wannes Vandewiele</v>
      </c>
      <c r="F48" s="70" t="s">
        <v>8</v>
      </c>
      <c r="G48" s="70" t="str">
        <f t="shared" si="4"/>
        <v>Brent Ronde</v>
      </c>
      <c r="H48" s="93" t="s">
        <v>1</v>
      </c>
      <c r="I48" s="96" t="s">
        <v>11</v>
      </c>
      <c r="J48" s="70" t="str">
        <f t="shared" si="5"/>
        <v>Killian Cap</v>
      </c>
      <c r="K48" s="71"/>
      <c r="L48" s="72"/>
      <c r="M48" s="156"/>
      <c r="N48" s="72"/>
      <c r="O48" s="156"/>
      <c r="P48" s="72"/>
      <c r="Q48" s="156"/>
      <c r="R48" s="72"/>
      <c r="S48" s="156"/>
      <c r="T48" s="73"/>
      <c r="U48" s="85">
        <f t="shared" si="6"/>
        <v>0</v>
      </c>
      <c r="V48" s="155">
        <f t="shared" si="7"/>
        <v>0</v>
      </c>
      <c r="W48" s="69" t="str">
        <f t="shared" si="8"/>
        <v/>
      </c>
      <c r="X48" s="69" t="str">
        <f t="shared" si="9"/>
        <v/>
      </c>
    </row>
    <row r="49" spans="1:24" x14ac:dyDescent="0.25">
      <c r="A49" s="85">
        <v>7</v>
      </c>
      <c r="B49" s="110" t="s">
        <v>48</v>
      </c>
      <c r="C49" s="106">
        <v>0.78819444444444453</v>
      </c>
      <c r="D49" s="38" t="s">
        <v>11</v>
      </c>
      <c r="E49" s="70" t="str">
        <f t="shared" si="3"/>
        <v>Killian Cap</v>
      </c>
      <c r="F49" s="70" t="s">
        <v>8</v>
      </c>
      <c r="G49" s="70" t="str">
        <f t="shared" si="4"/>
        <v>Aaron Sahr</v>
      </c>
      <c r="H49" s="93" t="s">
        <v>4</v>
      </c>
      <c r="I49" s="96" t="s">
        <v>1</v>
      </c>
      <c r="J49" s="70" t="str">
        <f t="shared" si="5"/>
        <v>Brent Ronde</v>
      </c>
      <c r="K49" s="71"/>
      <c r="L49" s="72"/>
      <c r="M49" s="156"/>
      <c r="N49" s="72"/>
      <c r="O49" s="156"/>
      <c r="P49" s="72"/>
      <c r="Q49" s="156"/>
      <c r="R49" s="72"/>
      <c r="S49" s="156"/>
      <c r="T49" s="73"/>
      <c r="U49" s="85">
        <f t="shared" si="6"/>
        <v>0</v>
      </c>
      <c r="V49" s="155">
        <f t="shared" si="7"/>
        <v>0</v>
      </c>
      <c r="W49" s="69" t="str">
        <f t="shared" si="8"/>
        <v/>
      </c>
      <c r="X49" s="69" t="str">
        <f t="shared" si="9"/>
        <v/>
      </c>
    </row>
    <row r="50" spans="1:24" x14ac:dyDescent="0.25">
      <c r="A50" s="85">
        <v>8</v>
      </c>
      <c r="B50" s="110" t="s">
        <v>48</v>
      </c>
      <c r="C50" s="106">
        <v>0.78819444444444453</v>
      </c>
      <c r="D50" s="38" t="s">
        <v>5</v>
      </c>
      <c r="E50" s="70" t="str">
        <f t="shared" si="3"/>
        <v>Charles Janssens</v>
      </c>
      <c r="F50" s="70" t="s">
        <v>8</v>
      </c>
      <c r="G50" s="70" t="str">
        <f t="shared" si="4"/>
        <v>Akin Durruoglu</v>
      </c>
      <c r="H50" s="93" t="s">
        <v>12</v>
      </c>
      <c r="I50" s="96" t="s">
        <v>49</v>
      </c>
      <c r="J50" s="70" t="str">
        <f t="shared" si="5"/>
        <v>Sam Habscheid</v>
      </c>
      <c r="K50" s="71"/>
      <c r="L50" s="72"/>
      <c r="M50" s="156"/>
      <c r="N50" s="72"/>
      <c r="O50" s="156"/>
      <c r="P50" s="72"/>
      <c r="Q50" s="156"/>
      <c r="R50" s="72"/>
      <c r="S50" s="156"/>
      <c r="T50" s="73"/>
      <c r="U50" s="85">
        <f t="shared" si="6"/>
        <v>0</v>
      </c>
      <c r="V50" s="155">
        <f t="shared" si="7"/>
        <v>0</v>
      </c>
      <c r="W50" s="69" t="str">
        <f t="shared" si="8"/>
        <v/>
      </c>
      <c r="X50" s="69" t="str">
        <f t="shared" si="9"/>
        <v/>
      </c>
    </row>
    <row r="51" spans="1:24" x14ac:dyDescent="0.25">
      <c r="A51" s="85">
        <v>9</v>
      </c>
      <c r="B51" s="110" t="s">
        <v>48</v>
      </c>
      <c r="C51" s="106">
        <v>0.78819444444444453</v>
      </c>
      <c r="D51" s="38" t="s">
        <v>6</v>
      </c>
      <c r="E51" s="70" t="str">
        <f t="shared" si="3"/>
        <v>Wannes Vandewiele</v>
      </c>
      <c r="F51" s="70" t="s">
        <v>8</v>
      </c>
      <c r="G51" s="70" t="str">
        <f t="shared" si="4"/>
        <v>Ryan D'hertefelt</v>
      </c>
      <c r="H51" s="93" t="s">
        <v>2</v>
      </c>
      <c r="I51" s="96" t="s">
        <v>3</v>
      </c>
      <c r="J51" s="70" t="str">
        <f t="shared" si="5"/>
        <v>Maximilien Deckx</v>
      </c>
      <c r="K51" s="71"/>
      <c r="L51" s="72"/>
      <c r="M51" s="156"/>
      <c r="N51" s="72"/>
      <c r="O51" s="156"/>
      <c r="P51" s="72"/>
      <c r="Q51" s="156"/>
      <c r="R51" s="72"/>
      <c r="S51" s="156"/>
      <c r="T51" s="73"/>
      <c r="U51" s="85">
        <f t="shared" si="6"/>
        <v>0</v>
      </c>
      <c r="V51" s="155">
        <f t="shared" si="7"/>
        <v>0</v>
      </c>
      <c r="W51" s="69" t="str">
        <f t="shared" si="8"/>
        <v/>
      </c>
      <c r="X51" s="69" t="str">
        <f t="shared" si="9"/>
        <v/>
      </c>
    </row>
    <row r="52" spans="1:24" x14ac:dyDescent="0.25">
      <c r="A52" s="85">
        <v>7</v>
      </c>
      <c r="B52" s="110" t="s">
        <v>74</v>
      </c>
      <c r="C52" s="106">
        <v>0.39583333333333331</v>
      </c>
      <c r="D52" s="38" t="s">
        <v>1</v>
      </c>
      <c r="E52" s="70" t="str">
        <f t="shared" si="3"/>
        <v>Brent Ronde</v>
      </c>
      <c r="F52" s="70" t="s">
        <v>8</v>
      </c>
      <c r="G52" s="70" t="str">
        <f t="shared" si="4"/>
        <v>Maximilien Deckx</v>
      </c>
      <c r="H52" s="93" t="s">
        <v>3</v>
      </c>
      <c r="I52" s="96" t="s">
        <v>2</v>
      </c>
      <c r="J52" s="70" t="str">
        <f t="shared" si="5"/>
        <v>Ryan D'hertefelt</v>
      </c>
      <c r="K52" s="71"/>
      <c r="L52" s="72"/>
      <c r="M52" s="156"/>
      <c r="N52" s="72"/>
      <c r="O52" s="156"/>
      <c r="P52" s="72"/>
      <c r="Q52" s="156"/>
      <c r="R52" s="72"/>
      <c r="S52" s="156"/>
      <c r="T52" s="73"/>
      <c r="U52" s="85">
        <f t="shared" si="6"/>
        <v>0</v>
      </c>
      <c r="V52" s="155">
        <f t="shared" si="7"/>
        <v>0</v>
      </c>
      <c r="W52" s="69" t="str">
        <f t="shared" si="8"/>
        <v/>
      </c>
      <c r="X52" s="69" t="str">
        <f t="shared" si="9"/>
        <v/>
      </c>
    </row>
    <row r="53" spans="1:24" x14ac:dyDescent="0.25">
      <c r="A53" s="85">
        <v>8</v>
      </c>
      <c r="B53" s="110" t="s">
        <v>74</v>
      </c>
      <c r="C53" s="106">
        <v>0.39583333333333331</v>
      </c>
      <c r="D53" s="38" t="s">
        <v>49</v>
      </c>
      <c r="E53" s="70" t="str">
        <f t="shared" si="3"/>
        <v>Sam Habscheid</v>
      </c>
      <c r="F53" s="70" t="s">
        <v>8</v>
      </c>
      <c r="G53" s="70" t="str">
        <f t="shared" si="4"/>
        <v>Jamie Eling</v>
      </c>
      <c r="H53" s="93" t="s">
        <v>7</v>
      </c>
      <c r="I53" s="96" t="s">
        <v>4</v>
      </c>
      <c r="J53" s="70" t="str">
        <f t="shared" si="5"/>
        <v>Aaron Sahr</v>
      </c>
      <c r="K53" s="71"/>
      <c r="L53" s="72"/>
      <c r="M53" s="156"/>
      <c r="N53" s="72"/>
      <c r="O53" s="156"/>
      <c r="P53" s="72"/>
      <c r="Q53" s="156"/>
      <c r="R53" s="72"/>
      <c r="S53" s="156"/>
      <c r="T53" s="73"/>
      <c r="U53" s="85">
        <f t="shared" si="6"/>
        <v>0</v>
      </c>
      <c r="V53" s="155">
        <f t="shared" si="7"/>
        <v>0</v>
      </c>
      <c r="W53" s="69" t="str">
        <f t="shared" si="8"/>
        <v/>
      </c>
      <c r="X53" s="69" t="str">
        <f t="shared" si="9"/>
        <v/>
      </c>
    </row>
    <row r="54" spans="1:24" x14ac:dyDescent="0.25">
      <c r="A54" s="85">
        <v>9</v>
      </c>
      <c r="B54" s="110" t="s">
        <v>74</v>
      </c>
      <c r="C54" s="106">
        <v>0.39583333333333331</v>
      </c>
      <c r="D54" s="38" t="s">
        <v>11</v>
      </c>
      <c r="E54" s="70" t="str">
        <f t="shared" si="3"/>
        <v>Killian Cap</v>
      </c>
      <c r="F54" s="70" t="s">
        <v>8</v>
      </c>
      <c r="G54" s="70" t="str">
        <f t="shared" si="4"/>
        <v>Charles Janssens</v>
      </c>
      <c r="H54" s="93" t="s">
        <v>5</v>
      </c>
      <c r="I54" s="96" t="s">
        <v>6</v>
      </c>
      <c r="J54" s="70" t="str">
        <f t="shared" si="5"/>
        <v>Wannes Vandewiele</v>
      </c>
      <c r="K54" s="71"/>
      <c r="L54" s="72"/>
      <c r="M54" s="156"/>
      <c r="N54" s="72"/>
      <c r="O54" s="156"/>
      <c r="P54" s="72"/>
      <c r="Q54" s="156"/>
      <c r="R54" s="72"/>
      <c r="S54" s="156"/>
      <c r="T54" s="73"/>
      <c r="U54" s="85">
        <f t="shared" si="6"/>
        <v>0</v>
      </c>
      <c r="V54" s="155">
        <f t="shared" si="7"/>
        <v>0</v>
      </c>
      <c r="W54" s="69" t="str">
        <f t="shared" si="8"/>
        <v/>
      </c>
      <c r="X54" s="69" t="str">
        <f t="shared" si="9"/>
        <v/>
      </c>
    </row>
    <row r="55" spans="1:24" x14ac:dyDescent="0.25">
      <c r="A55" s="85">
        <v>7</v>
      </c>
      <c r="B55" s="110" t="s">
        <v>74</v>
      </c>
      <c r="C55" s="106">
        <v>0.41319444444444442</v>
      </c>
      <c r="D55" s="38" t="s">
        <v>3</v>
      </c>
      <c r="E55" s="70" t="str">
        <f t="shared" si="3"/>
        <v>Maximilien Deckx</v>
      </c>
      <c r="F55" s="70" t="s">
        <v>8</v>
      </c>
      <c r="G55" s="70" t="str">
        <f t="shared" si="4"/>
        <v>Sam Habscheid</v>
      </c>
      <c r="H55" s="93" t="s">
        <v>49</v>
      </c>
      <c r="I55" s="96" t="s">
        <v>1</v>
      </c>
      <c r="J55" s="70" t="str">
        <f t="shared" si="5"/>
        <v>Brent Ronde</v>
      </c>
      <c r="K55" s="71"/>
      <c r="L55" s="72"/>
      <c r="M55" s="156"/>
      <c r="N55" s="72"/>
      <c r="O55" s="156"/>
      <c r="P55" s="72"/>
      <c r="Q55" s="156"/>
      <c r="R55" s="72"/>
      <c r="S55" s="156"/>
      <c r="T55" s="73"/>
      <c r="U55" s="85">
        <f t="shared" si="6"/>
        <v>0</v>
      </c>
      <c r="V55" s="155">
        <f t="shared" si="7"/>
        <v>0</v>
      </c>
      <c r="W55" s="69" t="str">
        <f t="shared" si="8"/>
        <v/>
      </c>
      <c r="X55" s="69" t="str">
        <f t="shared" si="9"/>
        <v/>
      </c>
    </row>
    <row r="56" spans="1:24" x14ac:dyDescent="0.25">
      <c r="A56" s="85">
        <v>8</v>
      </c>
      <c r="B56" s="110" t="s">
        <v>74</v>
      </c>
      <c r="C56" s="106">
        <v>0.41319444444444442</v>
      </c>
      <c r="D56" s="38" t="s">
        <v>4</v>
      </c>
      <c r="E56" s="70" t="str">
        <f t="shared" si="3"/>
        <v>Aaron Sahr</v>
      </c>
      <c r="F56" s="70" t="s">
        <v>8</v>
      </c>
      <c r="G56" s="70" t="str">
        <f t="shared" si="4"/>
        <v>Charles Janssens</v>
      </c>
      <c r="H56" s="93" t="s">
        <v>5</v>
      </c>
      <c r="I56" s="96" t="s">
        <v>7</v>
      </c>
      <c r="J56" s="70" t="str">
        <f t="shared" si="5"/>
        <v>Jamie Eling</v>
      </c>
      <c r="K56" s="71"/>
      <c r="L56" s="72"/>
      <c r="M56" s="156"/>
      <c r="N56" s="72"/>
      <c r="O56" s="156"/>
      <c r="P56" s="72"/>
      <c r="Q56" s="156"/>
      <c r="R56" s="72"/>
      <c r="S56" s="156"/>
      <c r="T56" s="73"/>
      <c r="U56" s="85">
        <f t="shared" si="6"/>
        <v>0</v>
      </c>
      <c r="V56" s="155">
        <f t="shared" si="7"/>
        <v>0</v>
      </c>
      <c r="W56" s="69" t="str">
        <f t="shared" si="8"/>
        <v/>
      </c>
      <c r="X56" s="69" t="str">
        <f t="shared" si="9"/>
        <v/>
      </c>
    </row>
    <row r="57" spans="1:24" x14ac:dyDescent="0.25">
      <c r="A57" s="85">
        <v>9</v>
      </c>
      <c r="B57" s="110" t="s">
        <v>74</v>
      </c>
      <c r="C57" s="106">
        <v>0.41319444444444442</v>
      </c>
      <c r="D57" s="38" t="s">
        <v>12</v>
      </c>
      <c r="E57" s="70" t="str">
        <f t="shared" si="3"/>
        <v>Akin Durruoglu</v>
      </c>
      <c r="F57" s="70" t="s">
        <v>8</v>
      </c>
      <c r="G57" s="70" t="str">
        <f t="shared" si="4"/>
        <v>Wannes Vandewiele</v>
      </c>
      <c r="H57" s="93" t="s">
        <v>6</v>
      </c>
      <c r="I57" s="96" t="s">
        <v>11</v>
      </c>
      <c r="J57" s="70" t="str">
        <f t="shared" si="5"/>
        <v>Killian Cap</v>
      </c>
      <c r="K57" s="71"/>
      <c r="L57" s="72"/>
      <c r="M57" s="156"/>
      <c r="N57" s="72"/>
      <c r="O57" s="156"/>
      <c r="P57" s="72"/>
      <c r="Q57" s="156"/>
      <c r="R57" s="72"/>
      <c r="S57" s="156"/>
      <c r="T57" s="73"/>
      <c r="U57" s="85">
        <f t="shared" si="6"/>
        <v>0</v>
      </c>
      <c r="V57" s="155">
        <f t="shared" si="7"/>
        <v>0</v>
      </c>
      <c r="W57" s="69" t="str">
        <f t="shared" si="8"/>
        <v/>
      </c>
      <c r="X57" s="69" t="str">
        <f t="shared" si="9"/>
        <v/>
      </c>
    </row>
    <row r="58" spans="1:24" x14ac:dyDescent="0.25">
      <c r="A58" s="85">
        <v>7</v>
      </c>
      <c r="B58" s="110" t="s">
        <v>74</v>
      </c>
      <c r="C58" s="106">
        <v>0.43055555555555558</v>
      </c>
      <c r="D58" s="38" t="s">
        <v>2</v>
      </c>
      <c r="E58" s="70" t="str">
        <f t="shared" si="3"/>
        <v>Ryan D'hertefelt</v>
      </c>
      <c r="F58" s="70" t="s">
        <v>8</v>
      </c>
      <c r="G58" s="70" t="str">
        <f t="shared" si="4"/>
        <v>Brent Ronde</v>
      </c>
      <c r="H58" s="93" t="s">
        <v>1</v>
      </c>
      <c r="I58" s="96" t="s">
        <v>12</v>
      </c>
      <c r="J58" s="70" t="str">
        <f t="shared" si="5"/>
        <v>Akin Durruoglu</v>
      </c>
      <c r="K58" s="71"/>
      <c r="L58" s="72"/>
      <c r="M58" s="156"/>
      <c r="N58" s="72"/>
      <c r="O58" s="156"/>
      <c r="P58" s="72"/>
      <c r="Q58" s="156"/>
      <c r="R58" s="72"/>
      <c r="S58" s="156"/>
      <c r="T58" s="73"/>
      <c r="U58" s="85">
        <f t="shared" si="6"/>
        <v>0</v>
      </c>
      <c r="V58" s="155">
        <f t="shared" si="7"/>
        <v>0</v>
      </c>
      <c r="W58" s="69" t="str">
        <f t="shared" si="8"/>
        <v/>
      </c>
      <c r="X58" s="69" t="str">
        <f t="shared" si="9"/>
        <v/>
      </c>
    </row>
    <row r="59" spans="1:24" x14ac:dyDescent="0.25">
      <c r="A59" s="85">
        <v>8</v>
      </c>
      <c r="B59" s="110" t="s">
        <v>74</v>
      </c>
      <c r="C59" s="106">
        <v>0.43055555555555558</v>
      </c>
      <c r="D59" s="38" t="s">
        <v>11</v>
      </c>
      <c r="E59" s="70" t="str">
        <f t="shared" si="3"/>
        <v>Killian Cap</v>
      </c>
      <c r="F59" s="70" t="s">
        <v>8</v>
      </c>
      <c r="G59" s="70" t="str">
        <f t="shared" si="4"/>
        <v>Jamie Eling</v>
      </c>
      <c r="H59" s="93" t="s">
        <v>7</v>
      </c>
      <c r="I59" s="96" t="s">
        <v>5</v>
      </c>
      <c r="J59" s="70" t="str">
        <f t="shared" si="5"/>
        <v>Charles Janssens</v>
      </c>
      <c r="K59" s="71"/>
      <c r="L59" s="72"/>
      <c r="M59" s="156"/>
      <c r="N59" s="72"/>
      <c r="O59" s="156"/>
      <c r="P59" s="72"/>
      <c r="Q59" s="156"/>
      <c r="R59" s="72"/>
      <c r="S59" s="156"/>
      <c r="T59" s="73"/>
      <c r="U59" s="85">
        <f t="shared" si="6"/>
        <v>0</v>
      </c>
      <c r="V59" s="155">
        <f t="shared" si="7"/>
        <v>0</v>
      </c>
      <c r="W59" s="69" t="str">
        <f t="shared" si="8"/>
        <v/>
      </c>
      <c r="X59" s="69" t="str">
        <f t="shared" si="9"/>
        <v/>
      </c>
    </row>
    <row r="60" spans="1:24" x14ac:dyDescent="0.25">
      <c r="A60" s="85">
        <v>9</v>
      </c>
      <c r="B60" s="110" t="s">
        <v>74</v>
      </c>
      <c r="C60" s="106">
        <v>0.43055555555555558</v>
      </c>
      <c r="D60" s="38" t="s">
        <v>6</v>
      </c>
      <c r="E60" s="70" t="str">
        <f t="shared" si="3"/>
        <v>Wannes Vandewiele</v>
      </c>
      <c r="F60" s="70" t="s">
        <v>8</v>
      </c>
      <c r="G60" s="70" t="str">
        <f t="shared" si="4"/>
        <v>Aaron Sahr</v>
      </c>
      <c r="H60" s="93" t="s">
        <v>4</v>
      </c>
      <c r="I60" s="96" t="s">
        <v>3</v>
      </c>
      <c r="J60" s="70" t="str">
        <f t="shared" si="5"/>
        <v>Maximilien Deckx</v>
      </c>
      <c r="K60" s="71"/>
      <c r="L60" s="72"/>
      <c r="M60" s="156"/>
      <c r="N60" s="72"/>
      <c r="O60" s="156"/>
      <c r="P60" s="72"/>
      <c r="Q60" s="156"/>
      <c r="R60" s="72"/>
      <c r="S60" s="156"/>
      <c r="T60" s="73"/>
      <c r="U60" s="85">
        <f t="shared" si="6"/>
        <v>0</v>
      </c>
      <c r="V60" s="155">
        <f t="shared" si="7"/>
        <v>0</v>
      </c>
      <c r="W60" s="69" t="str">
        <f t="shared" si="8"/>
        <v/>
      </c>
      <c r="X60" s="69" t="str">
        <f t="shared" si="9"/>
        <v/>
      </c>
    </row>
    <row r="61" spans="1:24" x14ac:dyDescent="0.25">
      <c r="A61" s="85">
        <v>7</v>
      </c>
      <c r="B61" s="110" t="s">
        <v>74</v>
      </c>
      <c r="C61" s="106">
        <v>0.44791666666666669</v>
      </c>
      <c r="D61" s="38" t="s">
        <v>1</v>
      </c>
      <c r="E61" s="70" t="str">
        <f t="shared" si="3"/>
        <v>Brent Ronde</v>
      </c>
      <c r="F61" s="70" t="s">
        <v>8</v>
      </c>
      <c r="G61" s="70" t="str">
        <f t="shared" si="4"/>
        <v>Akin Durruoglu</v>
      </c>
      <c r="H61" s="93" t="s">
        <v>12</v>
      </c>
      <c r="I61" s="96" t="s">
        <v>11</v>
      </c>
      <c r="J61" s="70" t="str">
        <f t="shared" si="5"/>
        <v>Killian Cap</v>
      </c>
      <c r="K61" s="71"/>
      <c r="L61" s="72"/>
      <c r="M61" s="156"/>
      <c r="N61" s="72"/>
      <c r="O61" s="156"/>
      <c r="P61" s="72"/>
      <c r="Q61" s="156"/>
      <c r="R61" s="72"/>
      <c r="S61" s="156"/>
      <c r="T61" s="73"/>
      <c r="U61" s="85">
        <f t="shared" si="6"/>
        <v>0</v>
      </c>
      <c r="V61" s="155">
        <f t="shared" si="7"/>
        <v>0</v>
      </c>
      <c r="W61" s="69" t="str">
        <f t="shared" si="8"/>
        <v/>
      </c>
      <c r="X61" s="69" t="str">
        <f t="shared" si="9"/>
        <v/>
      </c>
    </row>
    <row r="62" spans="1:24" x14ac:dyDescent="0.25">
      <c r="A62" s="85">
        <v>8</v>
      </c>
      <c r="B62" s="110" t="s">
        <v>74</v>
      </c>
      <c r="C62" s="106">
        <v>0.44791666666666669</v>
      </c>
      <c r="D62" s="38" t="s">
        <v>49</v>
      </c>
      <c r="E62" s="70" t="str">
        <f t="shared" si="3"/>
        <v>Sam Habscheid</v>
      </c>
      <c r="F62" s="70" t="s">
        <v>8</v>
      </c>
      <c r="G62" s="70" t="str">
        <f t="shared" si="4"/>
        <v>Ryan D'hertefelt</v>
      </c>
      <c r="H62" s="93" t="s">
        <v>2</v>
      </c>
      <c r="I62" s="96" t="s">
        <v>6</v>
      </c>
      <c r="J62" s="70" t="str">
        <f t="shared" si="5"/>
        <v>Wannes Vandewiele</v>
      </c>
      <c r="K62" s="71"/>
      <c r="L62" s="72"/>
      <c r="M62" s="156"/>
      <c r="N62" s="72"/>
      <c r="O62" s="156"/>
      <c r="P62" s="72"/>
      <c r="Q62" s="156"/>
      <c r="R62" s="72"/>
      <c r="S62" s="156"/>
      <c r="T62" s="73"/>
      <c r="U62" s="85">
        <f t="shared" si="6"/>
        <v>0</v>
      </c>
      <c r="V62" s="155">
        <f t="shared" si="7"/>
        <v>0</v>
      </c>
      <c r="W62" s="69" t="str">
        <f t="shared" si="8"/>
        <v/>
      </c>
      <c r="X62" s="69" t="str">
        <f t="shared" si="9"/>
        <v/>
      </c>
    </row>
    <row r="63" spans="1:24" ht="15.75" thickBot="1" x14ac:dyDescent="0.3">
      <c r="A63" s="86">
        <v>9</v>
      </c>
      <c r="B63" s="170" t="s">
        <v>74</v>
      </c>
      <c r="C63" s="107">
        <v>0.44791666666666669</v>
      </c>
      <c r="D63" s="15" t="s">
        <v>7</v>
      </c>
      <c r="E63" s="75" t="str">
        <f t="shared" si="3"/>
        <v>Jamie Eling</v>
      </c>
      <c r="F63" s="75" t="s">
        <v>8</v>
      </c>
      <c r="G63" s="75" t="str">
        <f t="shared" si="4"/>
        <v>Maximilien Deckx</v>
      </c>
      <c r="H63" s="94" t="s">
        <v>3</v>
      </c>
      <c r="I63" s="97" t="s">
        <v>4</v>
      </c>
      <c r="J63" s="75" t="str">
        <f t="shared" si="5"/>
        <v>Aaron Sahr</v>
      </c>
      <c r="K63" s="76"/>
      <c r="L63" s="77"/>
      <c r="M63" s="159"/>
      <c r="N63" s="77"/>
      <c r="O63" s="159"/>
      <c r="P63" s="77"/>
      <c r="Q63" s="159"/>
      <c r="R63" s="77"/>
      <c r="S63" s="159"/>
      <c r="T63" s="78"/>
      <c r="U63" s="86">
        <f t="shared" si="6"/>
        <v>0</v>
      </c>
      <c r="V63" s="158">
        <f t="shared" si="7"/>
        <v>0</v>
      </c>
      <c r="W63" s="74" t="str">
        <f t="shared" si="8"/>
        <v/>
      </c>
      <c r="X63" s="74" t="str">
        <f t="shared" si="9"/>
        <v/>
      </c>
    </row>
    <row r="64" spans="1:24" x14ac:dyDescent="0.25"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</row>
    <row r="65" spans="7:23" x14ac:dyDescent="0.25"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</row>
    <row r="66" spans="7:23" x14ac:dyDescent="0.25"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pans="7:23" x14ac:dyDescent="0.25"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</row>
    <row r="68" spans="7:23" x14ac:dyDescent="0.25"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</row>
    <row r="69" spans="7:23" x14ac:dyDescent="0.25"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</row>
    <row r="70" spans="7:23" x14ac:dyDescent="0.25"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</sheetData>
  <mergeCells count="69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B12:E12"/>
    <mergeCell ref="F12:G12"/>
    <mergeCell ref="H12:I12"/>
    <mergeCell ref="O12:P12"/>
    <mergeCell ref="Q12:X12"/>
    <mergeCell ref="B11:E11"/>
    <mergeCell ref="F11:G11"/>
    <mergeCell ref="H11:I11"/>
    <mergeCell ref="O11:P11"/>
    <mergeCell ref="Q11:X11"/>
    <mergeCell ref="B14:E14"/>
    <mergeCell ref="F14:G14"/>
    <mergeCell ref="H14:I14"/>
    <mergeCell ref="O14:P14"/>
    <mergeCell ref="Q14:X14"/>
    <mergeCell ref="Q18:R18"/>
    <mergeCell ref="S18:T18"/>
    <mergeCell ref="U18:V18"/>
    <mergeCell ref="K18:L18"/>
    <mergeCell ref="B13:E13"/>
    <mergeCell ref="F13:G13"/>
    <mergeCell ref="H13:I13"/>
    <mergeCell ref="O13:P13"/>
    <mergeCell ref="B15:E15"/>
    <mergeCell ref="F15:G15"/>
    <mergeCell ref="A17:H17"/>
    <mergeCell ref="D18:H18"/>
    <mergeCell ref="I18:J18"/>
    <mergeCell ref="M18:N18"/>
    <mergeCell ref="O18:P18"/>
    <mergeCell ref="Q13:X13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tabColor theme="6" tint="0.39997558519241921"/>
    <pageSetUpPr fitToPage="1"/>
  </sheetPr>
  <dimension ref="A1:Y70"/>
  <sheetViews>
    <sheetView zoomScaleNormal="100" workbookViewId="0">
      <selection activeCell="G22" sqref="G22"/>
    </sheetView>
  </sheetViews>
  <sheetFormatPr defaultColWidth="9" defaultRowHeight="15" x14ac:dyDescent="0.25"/>
  <cols>
    <col min="1" max="2" width="5.140625" style="62" customWidth="1"/>
    <col min="3" max="3" width="8" style="62" customWidth="1"/>
    <col min="4" max="4" width="4.5703125" style="62" customWidth="1"/>
    <col min="5" max="5" width="20.7109375" style="62" customWidth="1"/>
    <col min="6" max="6" width="4.5703125" style="62" customWidth="1"/>
    <col min="7" max="7" width="20.7109375" style="62" customWidth="1"/>
    <col min="8" max="9" width="4.5703125" style="62" customWidth="1"/>
    <col min="10" max="10" width="20.7109375" style="62" customWidth="1"/>
    <col min="11" max="20" width="4.28515625" style="62" customWidth="1"/>
    <col min="21" max="22" width="5.7109375" style="62" customWidth="1"/>
    <col min="23" max="23" width="5.85546875" style="62" customWidth="1"/>
    <col min="24" max="24" width="5.85546875" style="56" customWidth="1"/>
    <col min="25" max="16384" width="9" style="56"/>
  </cols>
  <sheetData>
    <row r="1" spans="1:25" ht="31.5" x14ac:dyDescent="0.5">
      <c r="A1" s="325" t="s">
        <v>400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</row>
    <row r="2" spans="1:25" ht="18.75" customHeight="1" thickBot="1" x14ac:dyDescent="0.55000000000000004">
      <c r="A2" s="195"/>
      <c r="B2" s="195"/>
      <c r="C2" s="195"/>
      <c r="D2" s="195"/>
      <c r="E2" s="98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</row>
    <row r="3" spans="1:25" s="58" customFormat="1" ht="19.5" thickBot="1" x14ac:dyDescent="0.35">
      <c r="A3" s="371" t="s">
        <v>44</v>
      </c>
      <c r="B3" s="372"/>
      <c r="C3" s="372"/>
      <c r="D3" s="372"/>
      <c r="E3" s="372"/>
      <c r="F3" s="372"/>
      <c r="G3" s="372"/>
      <c r="H3" s="372"/>
      <c r="I3" s="373"/>
      <c r="J3" s="57"/>
      <c r="K3" s="374" t="s">
        <v>45</v>
      </c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6"/>
    </row>
    <row r="4" spans="1:25" ht="15.75" thickBot="1" x14ac:dyDescent="0.3">
      <c r="A4" s="59" t="s">
        <v>0</v>
      </c>
      <c r="B4" s="377" t="s">
        <v>28</v>
      </c>
      <c r="C4" s="378"/>
      <c r="D4" s="378"/>
      <c r="E4" s="379"/>
      <c r="F4" s="335" t="s">
        <v>23</v>
      </c>
      <c r="G4" s="380"/>
      <c r="H4" s="377" t="s">
        <v>25</v>
      </c>
      <c r="I4" s="379"/>
      <c r="J4" s="186"/>
      <c r="K4" s="60" t="s">
        <v>40</v>
      </c>
      <c r="L4" s="60" t="s">
        <v>41</v>
      </c>
      <c r="M4" s="60" t="s">
        <v>42</v>
      </c>
      <c r="N4" s="60" t="s">
        <v>43</v>
      </c>
      <c r="O4" s="381" t="s">
        <v>26</v>
      </c>
      <c r="P4" s="382"/>
      <c r="Q4" s="383" t="s">
        <v>28</v>
      </c>
      <c r="R4" s="384"/>
      <c r="S4" s="384"/>
      <c r="T4" s="384"/>
      <c r="U4" s="384"/>
      <c r="V4" s="384"/>
      <c r="W4" s="384"/>
      <c r="X4" s="385"/>
    </row>
    <row r="5" spans="1:25" ht="15.75" thickBot="1" x14ac:dyDescent="0.3">
      <c r="A5" s="61" t="s">
        <v>1</v>
      </c>
      <c r="B5" s="318" t="s">
        <v>21</v>
      </c>
      <c r="C5" s="319"/>
      <c r="D5" s="319"/>
      <c r="E5" s="319"/>
      <c r="F5" s="366" t="s">
        <v>16</v>
      </c>
      <c r="G5" s="319"/>
      <c r="H5" s="365"/>
      <c r="I5" s="367"/>
      <c r="J5" s="186"/>
      <c r="K5" s="85">
        <f t="shared" ref="K5:K14" si="0">COUNTIF($W$19:$W$63,A5)</f>
        <v>0</v>
      </c>
      <c r="L5" s="192">
        <f t="shared" ref="L5:L14" si="1">COUNTIF($X$19:$X$63,A5)</f>
        <v>0</v>
      </c>
      <c r="M5" s="194"/>
      <c r="N5" s="194"/>
      <c r="O5" s="368"/>
      <c r="P5" s="368"/>
      <c r="Q5" s="353" t="str">
        <f>B5</f>
        <v>Vitja Lutsenko</v>
      </c>
      <c r="R5" s="353"/>
      <c r="S5" s="353"/>
      <c r="T5" s="353"/>
      <c r="U5" s="353"/>
      <c r="V5" s="353"/>
      <c r="W5" s="353"/>
      <c r="X5" s="369"/>
    </row>
    <row r="6" spans="1:25" ht="15.75" thickBot="1" x14ac:dyDescent="0.3">
      <c r="A6" s="61" t="s">
        <v>2</v>
      </c>
      <c r="B6" s="316" t="s">
        <v>378</v>
      </c>
      <c r="C6" s="317"/>
      <c r="D6" s="317"/>
      <c r="E6" s="317"/>
      <c r="F6" s="347" t="s">
        <v>320</v>
      </c>
      <c r="G6" s="347"/>
      <c r="H6" s="346"/>
      <c r="I6" s="348"/>
      <c r="J6" s="186"/>
      <c r="K6" s="85">
        <f t="shared" si="0"/>
        <v>0</v>
      </c>
      <c r="L6" s="186">
        <f t="shared" si="1"/>
        <v>0</v>
      </c>
      <c r="M6" s="188"/>
      <c r="N6" s="188"/>
      <c r="O6" s="349"/>
      <c r="P6" s="349"/>
      <c r="Q6" s="356" t="str">
        <f t="shared" ref="Q6:Q14" si="2">B6</f>
        <v>Bastian Ramakers</v>
      </c>
      <c r="R6" s="356"/>
      <c r="S6" s="356"/>
      <c r="T6" s="356"/>
      <c r="U6" s="356"/>
      <c r="V6" s="356"/>
      <c r="W6" s="356"/>
      <c r="X6" s="357"/>
    </row>
    <row r="7" spans="1:25" ht="15.75" thickBot="1" x14ac:dyDescent="0.3">
      <c r="A7" s="61" t="s">
        <v>3</v>
      </c>
      <c r="B7" s="316" t="s">
        <v>349</v>
      </c>
      <c r="C7" s="317"/>
      <c r="D7" s="317"/>
      <c r="E7" s="317"/>
      <c r="F7" s="347" t="s">
        <v>324</v>
      </c>
      <c r="G7" s="347"/>
      <c r="H7" s="346"/>
      <c r="I7" s="348"/>
      <c r="J7" s="186"/>
      <c r="K7" s="85">
        <f t="shared" si="0"/>
        <v>0</v>
      </c>
      <c r="L7" s="186">
        <f t="shared" si="1"/>
        <v>0</v>
      </c>
      <c r="M7" s="188"/>
      <c r="N7" s="188"/>
      <c r="O7" s="349"/>
      <c r="P7" s="349"/>
      <c r="Q7" s="356" t="str">
        <f t="shared" si="2"/>
        <v>Noah Lambinet</v>
      </c>
      <c r="R7" s="356"/>
      <c r="S7" s="356"/>
      <c r="T7" s="356"/>
      <c r="U7" s="356"/>
      <c r="V7" s="356"/>
      <c r="W7" s="356"/>
      <c r="X7" s="357"/>
    </row>
    <row r="8" spans="1:25" ht="15.75" thickBot="1" x14ac:dyDescent="0.3">
      <c r="A8" s="61" t="s">
        <v>4</v>
      </c>
      <c r="B8" s="316" t="s">
        <v>340</v>
      </c>
      <c r="C8" s="317"/>
      <c r="D8" s="317"/>
      <c r="E8" s="317"/>
      <c r="F8" s="347" t="s">
        <v>337</v>
      </c>
      <c r="G8" s="347"/>
      <c r="H8" s="346"/>
      <c r="I8" s="348"/>
      <c r="J8" s="186"/>
      <c r="K8" s="85">
        <f t="shared" si="0"/>
        <v>0</v>
      </c>
      <c r="L8" s="186">
        <f t="shared" si="1"/>
        <v>0</v>
      </c>
      <c r="M8" s="188"/>
      <c r="N8" s="188"/>
      <c r="O8" s="349"/>
      <c r="P8" s="349"/>
      <c r="Q8" s="356" t="str">
        <f t="shared" si="2"/>
        <v>Noah Genart</v>
      </c>
      <c r="R8" s="356"/>
      <c r="S8" s="356"/>
      <c r="T8" s="356"/>
      <c r="U8" s="356"/>
      <c r="V8" s="356"/>
      <c r="W8" s="356"/>
      <c r="X8" s="357"/>
    </row>
    <row r="9" spans="1:25" ht="15.75" thickBot="1" x14ac:dyDescent="0.3">
      <c r="A9" s="61" t="s">
        <v>5</v>
      </c>
      <c r="B9" s="316" t="s">
        <v>363</v>
      </c>
      <c r="C9" s="317"/>
      <c r="D9" s="317"/>
      <c r="E9" s="317"/>
      <c r="F9" s="347" t="s">
        <v>326</v>
      </c>
      <c r="G9" s="347"/>
      <c r="H9" s="346"/>
      <c r="I9" s="348"/>
      <c r="J9" s="186"/>
      <c r="K9" s="85">
        <f t="shared" si="0"/>
        <v>0</v>
      </c>
      <c r="L9" s="186">
        <f t="shared" si="1"/>
        <v>0</v>
      </c>
      <c r="M9" s="188"/>
      <c r="N9" s="188"/>
      <c r="O9" s="349"/>
      <c r="P9" s="349"/>
      <c r="Q9" s="356" t="str">
        <f>B9</f>
        <v>Tibo Vandewiele</v>
      </c>
      <c r="R9" s="356"/>
      <c r="S9" s="356"/>
      <c r="T9" s="356"/>
      <c r="U9" s="356"/>
      <c r="V9" s="356"/>
      <c r="W9" s="356"/>
      <c r="X9" s="357"/>
    </row>
    <row r="10" spans="1:25" ht="15.75" thickBot="1" x14ac:dyDescent="0.3">
      <c r="A10" s="61" t="s">
        <v>6</v>
      </c>
      <c r="B10" s="316" t="s">
        <v>19</v>
      </c>
      <c r="C10" s="317"/>
      <c r="D10" s="317"/>
      <c r="E10" s="317"/>
      <c r="F10" s="347" t="s">
        <v>327</v>
      </c>
      <c r="G10" s="347"/>
      <c r="H10" s="346"/>
      <c r="I10" s="348"/>
      <c r="J10" s="186"/>
      <c r="K10" s="85">
        <f t="shared" si="0"/>
        <v>0</v>
      </c>
      <c r="L10" s="186">
        <f t="shared" si="1"/>
        <v>0</v>
      </c>
      <c r="M10" s="188"/>
      <c r="N10" s="188"/>
      <c r="O10" s="349"/>
      <c r="P10" s="349"/>
      <c r="Q10" s="356" t="str">
        <f>B10</f>
        <v>Thomas Vertommen</v>
      </c>
      <c r="R10" s="356"/>
      <c r="S10" s="356"/>
      <c r="T10" s="356"/>
      <c r="U10" s="356"/>
      <c r="V10" s="356"/>
      <c r="W10" s="356"/>
      <c r="X10" s="357"/>
    </row>
    <row r="11" spans="1:25" ht="15.75" thickBot="1" x14ac:dyDescent="0.3">
      <c r="A11" s="61" t="s">
        <v>7</v>
      </c>
      <c r="B11" s="316" t="s">
        <v>73</v>
      </c>
      <c r="C11" s="317"/>
      <c r="D11" s="317"/>
      <c r="E11" s="317"/>
      <c r="F11" s="347" t="s">
        <v>325</v>
      </c>
      <c r="G11" s="347"/>
      <c r="H11" s="346"/>
      <c r="I11" s="348"/>
      <c r="J11" s="186"/>
      <c r="K11" s="85">
        <f t="shared" si="0"/>
        <v>0</v>
      </c>
      <c r="L11" s="186">
        <f t="shared" si="1"/>
        <v>0</v>
      </c>
      <c r="M11" s="188"/>
      <c r="N11" s="188"/>
      <c r="O11" s="349"/>
      <c r="P11" s="349"/>
      <c r="Q11" s="356" t="str">
        <f t="shared" si="2"/>
        <v>David Schury</v>
      </c>
      <c r="R11" s="356"/>
      <c r="S11" s="356"/>
      <c r="T11" s="356"/>
      <c r="U11" s="356"/>
      <c r="V11" s="356"/>
      <c r="W11" s="356"/>
      <c r="X11" s="357"/>
    </row>
    <row r="12" spans="1:25" ht="15.75" thickBot="1" x14ac:dyDescent="0.3">
      <c r="A12" s="207" t="s">
        <v>11</v>
      </c>
      <c r="B12" s="347" t="s">
        <v>386</v>
      </c>
      <c r="C12" s="317"/>
      <c r="D12" s="317"/>
      <c r="E12" s="317"/>
      <c r="F12" s="347" t="s">
        <v>410</v>
      </c>
      <c r="G12" s="347"/>
      <c r="H12" s="346"/>
      <c r="I12" s="348"/>
      <c r="J12" s="186"/>
      <c r="K12" s="85">
        <f t="shared" si="0"/>
        <v>0</v>
      </c>
      <c r="L12" s="186">
        <f t="shared" si="1"/>
        <v>0</v>
      </c>
      <c r="M12" s="188"/>
      <c r="N12" s="188"/>
      <c r="O12" s="349"/>
      <c r="P12" s="349"/>
      <c r="Q12" s="356" t="str">
        <f>B12</f>
        <v>Martin Teheux</v>
      </c>
      <c r="R12" s="356"/>
      <c r="S12" s="356"/>
      <c r="T12" s="356"/>
      <c r="U12" s="356"/>
      <c r="V12" s="356"/>
      <c r="W12" s="356"/>
      <c r="X12" s="357"/>
    </row>
    <row r="13" spans="1:25" ht="15.75" thickBot="1" x14ac:dyDescent="0.3">
      <c r="A13" s="207" t="s">
        <v>12</v>
      </c>
      <c r="B13" s="347" t="s">
        <v>355</v>
      </c>
      <c r="C13" s="317"/>
      <c r="D13" s="317"/>
      <c r="E13" s="317"/>
      <c r="F13" s="347" t="s">
        <v>71</v>
      </c>
      <c r="G13" s="347"/>
      <c r="H13" s="346"/>
      <c r="I13" s="348"/>
      <c r="J13" s="186"/>
      <c r="K13" s="85">
        <f t="shared" si="0"/>
        <v>0</v>
      </c>
      <c r="L13" s="186">
        <f t="shared" si="1"/>
        <v>0</v>
      </c>
      <c r="M13" s="188"/>
      <c r="N13" s="188"/>
      <c r="O13" s="349"/>
      <c r="P13" s="349"/>
      <c r="Q13" s="356" t="str">
        <f>B13</f>
        <v>Matteo Ficot</v>
      </c>
      <c r="R13" s="356"/>
      <c r="S13" s="356"/>
      <c r="T13" s="356"/>
      <c r="U13" s="356"/>
      <c r="V13" s="356"/>
      <c r="W13" s="356"/>
      <c r="X13" s="357"/>
    </row>
    <row r="14" spans="1:25" ht="15.75" thickBot="1" x14ac:dyDescent="0.3">
      <c r="A14" s="13" t="s">
        <v>49</v>
      </c>
      <c r="B14" s="358" t="s">
        <v>498</v>
      </c>
      <c r="C14" s="359"/>
      <c r="D14" s="359"/>
      <c r="E14" s="359"/>
      <c r="F14" s="360" t="s">
        <v>337</v>
      </c>
      <c r="G14" s="359"/>
      <c r="H14" s="359"/>
      <c r="I14" s="361"/>
      <c r="J14" s="186"/>
      <c r="K14" s="86">
        <f t="shared" si="0"/>
        <v>0</v>
      </c>
      <c r="L14" s="189">
        <f t="shared" si="1"/>
        <v>0</v>
      </c>
      <c r="M14" s="191"/>
      <c r="N14" s="191"/>
      <c r="O14" s="362"/>
      <c r="P14" s="362"/>
      <c r="Q14" s="363" t="str">
        <f t="shared" si="2"/>
        <v>Timothy Staelen</v>
      </c>
      <c r="R14" s="363"/>
      <c r="S14" s="363"/>
      <c r="T14" s="363"/>
      <c r="U14" s="363"/>
      <c r="V14" s="363"/>
      <c r="W14" s="363"/>
      <c r="X14" s="364"/>
    </row>
    <row r="15" spans="1:25" x14ac:dyDescent="0.25">
      <c r="A15" s="56"/>
      <c r="B15" s="350"/>
      <c r="C15" s="351"/>
      <c r="D15" s="351"/>
      <c r="E15" s="351"/>
      <c r="F15" s="352"/>
      <c r="G15" s="353"/>
      <c r="H15" s="56"/>
      <c r="I15" s="56"/>
      <c r="J15" s="56"/>
      <c r="K15" s="5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</row>
    <row r="16" spans="1:25" ht="15.75" thickBot="1" x14ac:dyDescent="0.3">
      <c r="A16" s="56"/>
      <c r="B16" s="56"/>
      <c r="C16" s="56"/>
      <c r="E16" s="56"/>
      <c r="F16" s="56"/>
      <c r="G16" s="56"/>
      <c r="H16" s="56"/>
      <c r="I16" s="56"/>
      <c r="J16" s="56"/>
      <c r="K16" s="5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</row>
    <row r="17" spans="1:25" ht="15.75" thickBot="1" x14ac:dyDescent="0.3">
      <c r="A17" s="345" t="s">
        <v>46</v>
      </c>
      <c r="B17" s="342"/>
      <c r="C17" s="342"/>
      <c r="D17" s="342"/>
      <c r="E17" s="342"/>
      <c r="F17" s="342"/>
      <c r="G17" s="342"/>
      <c r="H17" s="344"/>
      <c r="I17" s="56"/>
      <c r="J17" s="98"/>
      <c r="K17" s="5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</row>
    <row r="18" spans="1:25" ht="15.75" thickBot="1" x14ac:dyDescent="0.3">
      <c r="A18" s="63" t="s">
        <v>27</v>
      </c>
      <c r="B18" s="185" t="s">
        <v>29</v>
      </c>
      <c r="C18" s="63" t="s">
        <v>24</v>
      </c>
      <c r="D18" s="354" t="s">
        <v>33</v>
      </c>
      <c r="E18" s="354"/>
      <c r="F18" s="354"/>
      <c r="G18" s="354"/>
      <c r="H18" s="354"/>
      <c r="I18" s="355" t="s">
        <v>34</v>
      </c>
      <c r="J18" s="354"/>
      <c r="K18" s="345" t="s">
        <v>35</v>
      </c>
      <c r="L18" s="343"/>
      <c r="M18" s="342" t="s">
        <v>36</v>
      </c>
      <c r="N18" s="343"/>
      <c r="O18" s="342" t="s">
        <v>37</v>
      </c>
      <c r="P18" s="343"/>
      <c r="Q18" s="342" t="s">
        <v>38</v>
      </c>
      <c r="R18" s="343"/>
      <c r="S18" s="342" t="s">
        <v>39</v>
      </c>
      <c r="T18" s="344"/>
      <c r="U18" s="345" t="s">
        <v>32</v>
      </c>
      <c r="V18" s="342"/>
      <c r="W18" s="63" t="s">
        <v>30</v>
      </c>
      <c r="X18" s="63" t="s">
        <v>31</v>
      </c>
    </row>
    <row r="19" spans="1:25" x14ac:dyDescent="0.25">
      <c r="A19" s="87">
        <v>7</v>
      </c>
      <c r="B19" s="169" t="s">
        <v>48</v>
      </c>
      <c r="C19" s="104">
        <v>0.5625</v>
      </c>
      <c r="D19" s="14" t="s">
        <v>11</v>
      </c>
      <c r="E19" s="65" t="str">
        <f t="shared" ref="E19:E63" si="3">VLOOKUP(D19,$A$5:$I$14,2)</f>
        <v>Martin Teheux</v>
      </c>
      <c r="F19" s="65" t="s">
        <v>8</v>
      </c>
      <c r="G19" s="65" t="str">
        <f t="shared" ref="G19:G63" si="4">VLOOKUP(H19,$A$5:$I$14,2)</f>
        <v>Thomas Vertommen</v>
      </c>
      <c r="H19" s="92" t="s">
        <v>6</v>
      </c>
      <c r="I19" s="95" t="s">
        <v>2</v>
      </c>
      <c r="J19" s="65" t="str">
        <f>VLOOKUP(I19,$A$5:$I$14,2)</f>
        <v>Bastian Ramakers</v>
      </c>
      <c r="K19" s="66"/>
      <c r="L19" s="67"/>
      <c r="M19" s="194"/>
      <c r="N19" s="67"/>
      <c r="O19" s="194"/>
      <c r="P19" s="67"/>
      <c r="Q19" s="194"/>
      <c r="R19" s="67"/>
      <c r="S19" s="194"/>
      <c r="T19" s="68"/>
      <c r="U19" s="87">
        <f>IF(K19&gt;L19, 1, 0) + IF(M19&gt;N19, 1, 0) + IF(O19&gt;P19, 1, 0) + IF(Q19&gt;R19, 1, 0) + IF(S19&gt;T19, 1, 0)</f>
        <v>0</v>
      </c>
      <c r="V19" s="193">
        <f>IF(K19&lt;L19, 1, 0) + IF(M19&lt;N19, 1, 0) + IF(O19&lt;P19, 1, 0) + IF(Q19&lt;R19, 1, 0) + IF(S19&lt;T19, 1, 0)</f>
        <v>0</v>
      </c>
      <c r="W19" s="64" t="str">
        <f>IF(U19&gt;V19,D19,IF(U19&lt;V19,H19,""))</f>
        <v/>
      </c>
      <c r="X19" s="64" t="str">
        <f>IF(U19&gt;V19,H19,IF(U19&lt;V19,D19,""))</f>
        <v/>
      </c>
    </row>
    <row r="20" spans="1:25" x14ac:dyDescent="0.25">
      <c r="A20" s="85">
        <v>8</v>
      </c>
      <c r="B20" s="110" t="s">
        <v>48</v>
      </c>
      <c r="C20" s="105">
        <v>0.5625</v>
      </c>
      <c r="D20" s="38" t="s">
        <v>1</v>
      </c>
      <c r="E20" s="70" t="str">
        <f t="shared" si="3"/>
        <v>Vitja Lutsenko</v>
      </c>
      <c r="F20" s="70" t="s">
        <v>8</v>
      </c>
      <c r="G20" s="70" t="str">
        <f t="shared" si="4"/>
        <v>Tibo Vandewiele</v>
      </c>
      <c r="H20" s="93" t="s">
        <v>5</v>
      </c>
      <c r="I20" s="96" t="s">
        <v>49</v>
      </c>
      <c r="J20" s="70" t="str">
        <f t="shared" ref="J20:J63" si="5">VLOOKUP(I20,$A$5:$I$14,2)</f>
        <v>Timothy Staelen</v>
      </c>
      <c r="K20" s="71"/>
      <c r="L20" s="72"/>
      <c r="M20" s="188"/>
      <c r="N20" s="72"/>
      <c r="O20" s="188"/>
      <c r="P20" s="72"/>
      <c r="Q20" s="188"/>
      <c r="R20" s="72"/>
      <c r="S20" s="188"/>
      <c r="T20" s="73"/>
      <c r="U20" s="85">
        <f t="shared" ref="U20:U63" si="6">IF(K20&gt;L20, 1, 0) + IF(M20&gt;N20, 1, 0) + IF(O20&gt;P20, 1, 0) + IF(Q20&gt;R20, 1, 0) + IF(S20&gt;T20, 1, 0)</f>
        <v>0</v>
      </c>
      <c r="V20" s="187">
        <f t="shared" ref="V20:V63" si="7">IF(K20&lt;L20, 1, 0) + IF(M20&lt;N20, 1, 0) + IF(O20&lt;P20, 1, 0) + IF(Q20&lt;R20, 1, 0) + IF(S20&lt;T20, 1, 0)</f>
        <v>0</v>
      </c>
      <c r="W20" s="69" t="str">
        <f t="shared" ref="W20:W63" si="8">IF(U20&gt;V20,D20,IF(U20&lt;V20,H20,""))</f>
        <v/>
      </c>
      <c r="X20" s="69" t="str">
        <f t="shared" ref="X20:X63" si="9">IF(U20&gt;V20,H20,IF(U20&lt;V20,D20,""))</f>
        <v/>
      </c>
    </row>
    <row r="21" spans="1:25" x14ac:dyDescent="0.25">
      <c r="A21" s="85">
        <v>7</v>
      </c>
      <c r="B21" s="110" t="s">
        <v>48</v>
      </c>
      <c r="C21" s="105">
        <v>0.57986111111111105</v>
      </c>
      <c r="D21" s="38" t="s">
        <v>49</v>
      </c>
      <c r="E21" s="70" t="str">
        <f t="shared" si="3"/>
        <v>Timothy Staelen</v>
      </c>
      <c r="F21" s="70" t="s">
        <v>8</v>
      </c>
      <c r="G21" s="70" t="str">
        <f t="shared" si="4"/>
        <v>Noah Genart</v>
      </c>
      <c r="H21" s="93" t="s">
        <v>4</v>
      </c>
      <c r="I21" s="96" t="s">
        <v>5</v>
      </c>
      <c r="J21" s="70" t="str">
        <f t="shared" si="5"/>
        <v>Tibo Vandewiele</v>
      </c>
      <c r="K21" s="71"/>
      <c r="L21" s="72"/>
      <c r="M21" s="188"/>
      <c r="N21" s="72"/>
      <c r="O21" s="188"/>
      <c r="P21" s="72"/>
      <c r="Q21" s="188"/>
      <c r="R21" s="72"/>
      <c r="S21" s="188"/>
      <c r="T21" s="73"/>
      <c r="U21" s="85">
        <f t="shared" si="6"/>
        <v>0</v>
      </c>
      <c r="V21" s="187">
        <f t="shared" si="7"/>
        <v>0</v>
      </c>
      <c r="W21" s="69" t="str">
        <f t="shared" si="8"/>
        <v/>
      </c>
      <c r="X21" s="69" t="str">
        <f t="shared" si="9"/>
        <v/>
      </c>
    </row>
    <row r="22" spans="1:25" x14ac:dyDescent="0.25">
      <c r="A22" s="85">
        <v>8</v>
      </c>
      <c r="B22" s="110" t="s">
        <v>48</v>
      </c>
      <c r="C22" s="105">
        <v>0.57986111111111105</v>
      </c>
      <c r="D22" s="38" t="s">
        <v>7</v>
      </c>
      <c r="E22" s="70" t="str">
        <f t="shared" si="3"/>
        <v>David Schury</v>
      </c>
      <c r="F22" s="70" t="s">
        <v>8</v>
      </c>
      <c r="G22" s="70" t="str">
        <f t="shared" si="4"/>
        <v>Matteo Ficot</v>
      </c>
      <c r="H22" s="93" t="s">
        <v>12</v>
      </c>
      <c r="I22" s="96" t="s">
        <v>11</v>
      </c>
      <c r="J22" s="70" t="str">
        <f t="shared" si="5"/>
        <v>Martin Teheux</v>
      </c>
      <c r="K22" s="71"/>
      <c r="L22" s="72"/>
      <c r="M22" s="188"/>
      <c r="N22" s="72"/>
      <c r="O22" s="188"/>
      <c r="P22" s="72"/>
      <c r="Q22" s="188"/>
      <c r="R22" s="72"/>
      <c r="S22" s="188"/>
      <c r="T22" s="73"/>
      <c r="U22" s="85">
        <f t="shared" si="6"/>
        <v>0</v>
      </c>
      <c r="V22" s="187">
        <f t="shared" si="7"/>
        <v>0</v>
      </c>
      <c r="W22" s="69" t="str">
        <f t="shared" si="8"/>
        <v/>
      </c>
      <c r="X22" s="69" t="str">
        <f t="shared" si="9"/>
        <v/>
      </c>
    </row>
    <row r="23" spans="1:25" x14ac:dyDescent="0.25">
      <c r="A23" s="85">
        <v>7</v>
      </c>
      <c r="B23" s="110" t="s">
        <v>48</v>
      </c>
      <c r="C23" s="105">
        <v>0.59722222222222221</v>
      </c>
      <c r="D23" s="38" t="s">
        <v>3</v>
      </c>
      <c r="E23" s="70" t="str">
        <f t="shared" si="3"/>
        <v>Noah Lambinet</v>
      </c>
      <c r="F23" s="70" t="s">
        <v>8</v>
      </c>
      <c r="G23" s="70" t="str">
        <f t="shared" si="4"/>
        <v>Bastian Ramakers</v>
      </c>
      <c r="H23" s="93" t="s">
        <v>2</v>
      </c>
      <c r="I23" s="96" t="s">
        <v>7</v>
      </c>
      <c r="J23" s="70" t="str">
        <f t="shared" si="5"/>
        <v>David Schury</v>
      </c>
      <c r="K23" s="71"/>
      <c r="L23" s="72"/>
      <c r="M23" s="188"/>
      <c r="N23" s="72"/>
      <c r="O23" s="188"/>
      <c r="P23" s="72"/>
      <c r="Q23" s="188"/>
      <c r="R23" s="72"/>
      <c r="S23" s="188"/>
      <c r="T23" s="73"/>
      <c r="U23" s="85">
        <f t="shared" si="6"/>
        <v>0</v>
      </c>
      <c r="V23" s="187">
        <f t="shared" si="7"/>
        <v>0</v>
      </c>
      <c r="W23" s="69" t="str">
        <f t="shared" si="8"/>
        <v/>
      </c>
      <c r="X23" s="69" t="str">
        <f t="shared" si="9"/>
        <v/>
      </c>
    </row>
    <row r="24" spans="1:25" x14ac:dyDescent="0.25">
      <c r="A24" s="85">
        <v>8</v>
      </c>
      <c r="B24" s="110" t="s">
        <v>48</v>
      </c>
      <c r="C24" s="105">
        <v>0.59722222222222221</v>
      </c>
      <c r="D24" s="38" t="s">
        <v>11</v>
      </c>
      <c r="E24" s="70" t="str">
        <f t="shared" si="3"/>
        <v>Martin Teheux</v>
      </c>
      <c r="F24" s="70" t="s">
        <v>8</v>
      </c>
      <c r="G24" s="70" t="str">
        <f t="shared" si="4"/>
        <v>Matteo Ficot</v>
      </c>
      <c r="H24" s="93" t="s">
        <v>12</v>
      </c>
      <c r="I24" s="96" t="s">
        <v>6</v>
      </c>
      <c r="J24" s="70" t="str">
        <f t="shared" si="5"/>
        <v>Thomas Vertommen</v>
      </c>
      <c r="K24" s="71"/>
      <c r="L24" s="72"/>
      <c r="M24" s="188"/>
      <c r="N24" s="72"/>
      <c r="O24" s="188"/>
      <c r="P24" s="72"/>
      <c r="Q24" s="188"/>
      <c r="R24" s="72"/>
      <c r="S24" s="188"/>
      <c r="T24" s="73"/>
      <c r="U24" s="85">
        <f t="shared" si="6"/>
        <v>0</v>
      </c>
      <c r="V24" s="187">
        <f t="shared" si="7"/>
        <v>0</v>
      </c>
      <c r="W24" s="69" t="str">
        <f t="shared" si="8"/>
        <v/>
      </c>
      <c r="X24" s="69" t="str">
        <f t="shared" si="9"/>
        <v/>
      </c>
    </row>
    <row r="25" spans="1:25" x14ac:dyDescent="0.25">
      <c r="A25" s="85">
        <v>7</v>
      </c>
      <c r="B25" s="110" t="s">
        <v>48</v>
      </c>
      <c r="C25" s="105">
        <v>0.61458333333333337</v>
      </c>
      <c r="D25" s="38" t="s">
        <v>4</v>
      </c>
      <c r="E25" s="70" t="str">
        <f t="shared" si="3"/>
        <v>Noah Genart</v>
      </c>
      <c r="F25" s="70" t="s">
        <v>8</v>
      </c>
      <c r="G25" s="70" t="str">
        <f t="shared" si="4"/>
        <v>Bastian Ramakers</v>
      </c>
      <c r="H25" s="93" t="s">
        <v>2</v>
      </c>
      <c r="I25" s="96" t="s">
        <v>1</v>
      </c>
      <c r="J25" s="70" t="str">
        <f t="shared" si="5"/>
        <v>Vitja Lutsenko</v>
      </c>
      <c r="K25" s="71"/>
      <c r="L25" s="72"/>
      <c r="M25" s="188"/>
      <c r="N25" s="72"/>
      <c r="O25" s="188"/>
      <c r="P25" s="72"/>
      <c r="Q25" s="188"/>
      <c r="R25" s="72"/>
      <c r="S25" s="188"/>
      <c r="T25" s="73"/>
      <c r="U25" s="85">
        <f t="shared" si="6"/>
        <v>0</v>
      </c>
      <c r="V25" s="187">
        <f t="shared" si="7"/>
        <v>0</v>
      </c>
      <c r="W25" s="69" t="str">
        <f t="shared" si="8"/>
        <v/>
      </c>
      <c r="X25" s="69" t="str">
        <f t="shared" si="9"/>
        <v/>
      </c>
    </row>
    <row r="26" spans="1:25" x14ac:dyDescent="0.25">
      <c r="A26" s="85">
        <v>8</v>
      </c>
      <c r="B26" s="110" t="s">
        <v>48</v>
      </c>
      <c r="C26" s="105">
        <v>0.61458333333333337</v>
      </c>
      <c r="D26" s="38" t="s">
        <v>5</v>
      </c>
      <c r="E26" s="70" t="str">
        <f t="shared" si="3"/>
        <v>Tibo Vandewiele</v>
      </c>
      <c r="F26" s="70" t="s">
        <v>8</v>
      </c>
      <c r="G26" s="70" t="str">
        <f t="shared" si="4"/>
        <v>Noah Lambinet</v>
      </c>
      <c r="H26" s="93" t="s">
        <v>3</v>
      </c>
      <c r="I26" s="96" t="s">
        <v>12</v>
      </c>
      <c r="J26" s="70" t="str">
        <f t="shared" si="5"/>
        <v>Matteo Ficot</v>
      </c>
      <c r="K26" s="71"/>
      <c r="L26" s="72"/>
      <c r="M26" s="188"/>
      <c r="N26" s="72"/>
      <c r="O26" s="188"/>
      <c r="P26" s="72"/>
      <c r="Q26" s="188"/>
      <c r="R26" s="72"/>
      <c r="S26" s="188"/>
      <c r="T26" s="73"/>
      <c r="U26" s="85">
        <f t="shared" si="6"/>
        <v>0</v>
      </c>
      <c r="V26" s="187">
        <f t="shared" si="7"/>
        <v>0</v>
      </c>
      <c r="W26" s="69" t="str">
        <f t="shared" si="8"/>
        <v/>
      </c>
      <c r="X26" s="69" t="str">
        <f t="shared" si="9"/>
        <v/>
      </c>
    </row>
    <row r="27" spans="1:25" x14ac:dyDescent="0.25">
      <c r="A27" s="85">
        <v>7</v>
      </c>
      <c r="B27" s="110" t="s">
        <v>48</v>
      </c>
      <c r="C27" s="105">
        <v>0.63194444444444442</v>
      </c>
      <c r="D27" s="38" t="s">
        <v>6</v>
      </c>
      <c r="E27" s="70" t="str">
        <f t="shared" si="3"/>
        <v>Thomas Vertommen</v>
      </c>
      <c r="F27" s="70" t="s">
        <v>8</v>
      </c>
      <c r="G27" s="70" t="str">
        <f t="shared" si="4"/>
        <v>David Schury</v>
      </c>
      <c r="H27" s="93" t="s">
        <v>7</v>
      </c>
      <c r="I27" s="96" t="s">
        <v>4</v>
      </c>
      <c r="J27" s="70" t="str">
        <f t="shared" si="5"/>
        <v>Noah Genart</v>
      </c>
      <c r="K27" s="71"/>
      <c r="L27" s="72"/>
      <c r="M27" s="188"/>
      <c r="N27" s="72"/>
      <c r="O27" s="188"/>
      <c r="P27" s="72"/>
      <c r="Q27" s="188"/>
      <c r="R27" s="72"/>
      <c r="S27" s="188"/>
      <c r="T27" s="73"/>
      <c r="U27" s="85">
        <f t="shared" si="6"/>
        <v>0</v>
      </c>
      <c r="V27" s="187">
        <f t="shared" si="7"/>
        <v>0</v>
      </c>
      <c r="W27" s="69" t="str">
        <f t="shared" si="8"/>
        <v/>
      </c>
      <c r="X27" s="69" t="str">
        <f t="shared" si="9"/>
        <v/>
      </c>
    </row>
    <row r="28" spans="1:25" x14ac:dyDescent="0.25">
      <c r="A28" s="85">
        <v>8</v>
      </c>
      <c r="B28" s="110" t="s">
        <v>48</v>
      </c>
      <c r="C28" s="105">
        <v>0.63194444444444442</v>
      </c>
      <c r="D28" s="38" t="s">
        <v>1</v>
      </c>
      <c r="E28" s="70" t="str">
        <f t="shared" si="3"/>
        <v>Vitja Lutsenko</v>
      </c>
      <c r="F28" s="70" t="s">
        <v>8</v>
      </c>
      <c r="G28" s="70" t="str">
        <f t="shared" si="4"/>
        <v>Timothy Staelen</v>
      </c>
      <c r="H28" s="93" t="s">
        <v>49</v>
      </c>
      <c r="I28" s="96" t="s">
        <v>3</v>
      </c>
      <c r="J28" s="70" t="str">
        <f t="shared" si="5"/>
        <v>Noah Lambinet</v>
      </c>
      <c r="K28" s="71"/>
      <c r="L28" s="72"/>
      <c r="M28" s="188"/>
      <c r="N28" s="72"/>
      <c r="O28" s="188"/>
      <c r="P28" s="72"/>
      <c r="Q28" s="188"/>
      <c r="R28" s="72"/>
      <c r="S28" s="188"/>
      <c r="T28" s="73"/>
      <c r="U28" s="85">
        <f t="shared" si="6"/>
        <v>0</v>
      </c>
      <c r="V28" s="187">
        <f t="shared" si="7"/>
        <v>0</v>
      </c>
      <c r="W28" s="69" t="str">
        <f t="shared" si="8"/>
        <v/>
      </c>
      <c r="X28" s="69" t="str">
        <f t="shared" si="9"/>
        <v/>
      </c>
    </row>
    <row r="29" spans="1:25" x14ac:dyDescent="0.25">
      <c r="A29" s="85">
        <v>7</v>
      </c>
      <c r="B29" s="110" t="s">
        <v>48</v>
      </c>
      <c r="C29" s="105">
        <v>0.64930555555555558</v>
      </c>
      <c r="D29" s="38" t="s">
        <v>11</v>
      </c>
      <c r="E29" s="70" t="str">
        <f t="shared" si="3"/>
        <v>Martin Teheux</v>
      </c>
      <c r="F29" s="70" t="s">
        <v>8</v>
      </c>
      <c r="G29" s="70" t="str">
        <f t="shared" si="4"/>
        <v>Noah Lambinet</v>
      </c>
      <c r="H29" s="93" t="s">
        <v>3</v>
      </c>
      <c r="I29" s="96" t="s">
        <v>5</v>
      </c>
      <c r="J29" s="70" t="str">
        <f t="shared" si="5"/>
        <v>Tibo Vandewiele</v>
      </c>
      <c r="K29" s="71"/>
      <c r="L29" s="72"/>
      <c r="M29" s="188"/>
      <c r="N29" s="72"/>
      <c r="O29" s="188"/>
      <c r="P29" s="72"/>
      <c r="Q29" s="188"/>
      <c r="R29" s="72"/>
      <c r="S29" s="188"/>
      <c r="T29" s="73"/>
      <c r="U29" s="85">
        <f t="shared" si="6"/>
        <v>0</v>
      </c>
      <c r="V29" s="187">
        <f t="shared" si="7"/>
        <v>0</v>
      </c>
      <c r="W29" s="69" t="str">
        <f t="shared" si="8"/>
        <v/>
      </c>
      <c r="X29" s="69" t="str">
        <f t="shared" si="9"/>
        <v/>
      </c>
    </row>
    <row r="30" spans="1:25" x14ac:dyDescent="0.25">
      <c r="A30" s="85">
        <v>8</v>
      </c>
      <c r="B30" s="110" t="s">
        <v>48</v>
      </c>
      <c r="C30" s="105">
        <v>0.64930555555555558</v>
      </c>
      <c r="D30" s="38" t="s">
        <v>2</v>
      </c>
      <c r="E30" s="70" t="str">
        <f t="shared" si="3"/>
        <v>Bastian Ramakers</v>
      </c>
      <c r="F30" s="70" t="s">
        <v>8</v>
      </c>
      <c r="G30" s="70" t="str">
        <f t="shared" si="4"/>
        <v>David Schury</v>
      </c>
      <c r="H30" s="93" t="s">
        <v>7</v>
      </c>
      <c r="I30" s="96" t="s">
        <v>49</v>
      </c>
      <c r="J30" s="70" t="str">
        <f t="shared" si="5"/>
        <v>Timothy Staelen</v>
      </c>
      <c r="K30" s="71"/>
      <c r="L30" s="72"/>
      <c r="M30" s="188"/>
      <c r="N30" s="72"/>
      <c r="O30" s="188"/>
      <c r="P30" s="72"/>
      <c r="Q30" s="188"/>
      <c r="R30" s="72"/>
      <c r="S30" s="188"/>
      <c r="T30" s="73"/>
      <c r="U30" s="85">
        <f t="shared" si="6"/>
        <v>0</v>
      </c>
      <c r="V30" s="187">
        <f t="shared" si="7"/>
        <v>0</v>
      </c>
      <c r="W30" s="69" t="str">
        <f t="shared" si="8"/>
        <v/>
      </c>
      <c r="X30" s="69" t="str">
        <f t="shared" si="9"/>
        <v/>
      </c>
    </row>
    <row r="31" spans="1:25" x14ac:dyDescent="0.25">
      <c r="A31" s="85">
        <v>7</v>
      </c>
      <c r="B31" s="110" t="s">
        <v>48</v>
      </c>
      <c r="C31" s="105">
        <v>0.66666666666666663</v>
      </c>
      <c r="D31" s="38" t="s">
        <v>12</v>
      </c>
      <c r="E31" s="70" t="str">
        <f t="shared" si="3"/>
        <v>Matteo Ficot</v>
      </c>
      <c r="F31" s="70" t="s">
        <v>8</v>
      </c>
      <c r="G31" s="70" t="str">
        <f t="shared" si="4"/>
        <v>Timothy Staelen</v>
      </c>
      <c r="H31" s="93" t="s">
        <v>49</v>
      </c>
      <c r="I31" s="96" t="s">
        <v>11</v>
      </c>
      <c r="J31" s="70" t="str">
        <f t="shared" si="5"/>
        <v>Martin Teheux</v>
      </c>
      <c r="K31" s="71"/>
      <c r="L31" s="72"/>
      <c r="M31" s="188"/>
      <c r="N31" s="72"/>
      <c r="O31" s="188"/>
      <c r="P31" s="72"/>
      <c r="Q31" s="188"/>
      <c r="R31" s="72"/>
      <c r="S31" s="188"/>
      <c r="T31" s="73"/>
      <c r="U31" s="85">
        <f t="shared" si="6"/>
        <v>0</v>
      </c>
      <c r="V31" s="187">
        <f t="shared" si="7"/>
        <v>0</v>
      </c>
      <c r="W31" s="69" t="str">
        <f t="shared" si="8"/>
        <v/>
      </c>
      <c r="X31" s="69" t="str">
        <f t="shared" si="9"/>
        <v/>
      </c>
    </row>
    <row r="32" spans="1:25" x14ac:dyDescent="0.25">
      <c r="A32" s="85">
        <v>8</v>
      </c>
      <c r="B32" s="110" t="s">
        <v>48</v>
      </c>
      <c r="C32" s="105">
        <v>0.66666666666666663</v>
      </c>
      <c r="D32" s="38" t="s">
        <v>4</v>
      </c>
      <c r="E32" s="70" t="str">
        <f t="shared" si="3"/>
        <v>Noah Genart</v>
      </c>
      <c r="F32" s="70" t="s">
        <v>8</v>
      </c>
      <c r="G32" s="70" t="str">
        <f t="shared" si="4"/>
        <v>Vitja Lutsenko</v>
      </c>
      <c r="H32" s="93" t="s">
        <v>1</v>
      </c>
      <c r="I32" s="96" t="s">
        <v>2</v>
      </c>
      <c r="J32" s="70" t="str">
        <f t="shared" si="5"/>
        <v>Bastian Ramakers</v>
      </c>
      <c r="K32" s="71"/>
      <c r="L32" s="72"/>
      <c r="M32" s="188"/>
      <c r="N32" s="72"/>
      <c r="O32" s="188"/>
      <c r="P32" s="72"/>
      <c r="Q32" s="188"/>
      <c r="R32" s="72"/>
      <c r="S32" s="188"/>
      <c r="T32" s="73"/>
      <c r="U32" s="85">
        <f t="shared" si="6"/>
        <v>0</v>
      </c>
      <c r="V32" s="187">
        <f t="shared" si="7"/>
        <v>0</v>
      </c>
      <c r="W32" s="69" t="str">
        <f t="shared" si="8"/>
        <v/>
      </c>
      <c r="X32" s="69" t="str">
        <f t="shared" si="9"/>
        <v/>
      </c>
    </row>
    <row r="33" spans="1:24" x14ac:dyDescent="0.25">
      <c r="A33" s="85">
        <v>7</v>
      </c>
      <c r="B33" s="110" t="s">
        <v>48</v>
      </c>
      <c r="C33" s="105">
        <v>0.68402777777777779</v>
      </c>
      <c r="D33" s="38" t="s">
        <v>5</v>
      </c>
      <c r="E33" s="70" t="str">
        <f t="shared" si="3"/>
        <v>Tibo Vandewiele</v>
      </c>
      <c r="F33" s="70" t="s">
        <v>8</v>
      </c>
      <c r="G33" s="70" t="str">
        <f t="shared" si="4"/>
        <v>Thomas Vertommen</v>
      </c>
      <c r="H33" s="93" t="s">
        <v>6</v>
      </c>
      <c r="I33" s="96" t="s">
        <v>3</v>
      </c>
      <c r="J33" s="70" t="str">
        <f t="shared" si="5"/>
        <v>Noah Lambinet</v>
      </c>
      <c r="K33" s="71"/>
      <c r="L33" s="72"/>
      <c r="M33" s="188"/>
      <c r="N33" s="72"/>
      <c r="O33" s="188"/>
      <c r="P33" s="72"/>
      <c r="Q33" s="188"/>
      <c r="R33" s="72"/>
      <c r="S33" s="188"/>
      <c r="T33" s="73"/>
      <c r="U33" s="85">
        <f t="shared" si="6"/>
        <v>0</v>
      </c>
      <c r="V33" s="187">
        <f t="shared" si="7"/>
        <v>0</v>
      </c>
      <c r="W33" s="69" t="str">
        <f t="shared" si="8"/>
        <v/>
      </c>
      <c r="X33" s="69" t="str">
        <f t="shared" si="9"/>
        <v/>
      </c>
    </row>
    <row r="34" spans="1:24" x14ac:dyDescent="0.25">
      <c r="A34" s="85">
        <v>8</v>
      </c>
      <c r="B34" s="110" t="s">
        <v>48</v>
      </c>
      <c r="C34" s="105">
        <v>0.68402777777777779</v>
      </c>
      <c r="D34" s="38" t="s">
        <v>11</v>
      </c>
      <c r="E34" s="70" t="str">
        <f t="shared" si="3"/>
        <v>Martin Teheux</v>
      </c>
      <c r="F34" s="70" t="s">
        <v>8</v>
      </c>
      <c r="G34" s="70" t="str">
        <f t="shared" si="4"/>
        <v>Vitja Lutsenko</v>
      </c>
      <c r="H34" s="93" t="s">
        <v>1</v>
      </c>
      <c r="I34" s="96" t="s">
        <v>4</v>
      </c>
      <c r="J34" s="70" t="str">
        <f t="shared" si="5"/>
        <v>Noah Genart</v>
      </c>
      <c r="K34" s="71"/>
      <c r="L34" s="72"/>
      <c r="M34" s="188"/>
      <c r="N34" s="72"/>
      <c r="O34" s="188"/>
      <c r="P34" s="72"/>
      <c r="Q34" s="188"/>
      <c r="R34" s="72"/>
      <c r="S34" s="188"/>
      <c r="T34" s="73"/>
      <c r="U34" s="85">
        <f t="shared" si="6"/>
        <v>0</v>
      </c>
      <c r="V34" s="187">
        <f t="shared" si="7"/>
        <v>0</v>
      </c>
      <c r="W34" s="69" t="str">
        <f t="shared" si="8"/>
        <v/>
      </c>
      <c r="X34" s="69" t="str">
        <f t="shared" si="9"/>
        <v/>
      </c>
    </row>
    <row r="35" spans="1:24" x14ac:dyDescent="0.25">
      <c r="A35" s="85">
        <v>7</v>
      </c>
      <c r="B35" s="110" t="s">
        <v>48</v>
      </c>
      <c r="C35" s="106">
        <v>0.70138888888888884</v>
      </c>
      <c r="D35" s="38" t="s">
        <v>49</v>
      </c>
      <c r="E35" s="70" t="str">
        <f t="shared" si="3"/>
        <v>Timothy Staelen</v>
      </c>
      <c r="F35" s="70" t="s">
        <v>8</v>
      </c>
      <c r="G35" s="70" t="str">
        <f t="shared" si="4"/>
        <v>Thomas Vertommen</v>
      </c>
      <c r="H35" s="93" t="s">
        <v>6</v>
      </c>
      <c r="I35" s="96" t="s">
        <v>1</v>
      </c>
      <c r="J35" s="70" t="str">
        <f t="shared" si="5"/>
        <v>Vitja Lutsenko</v>
      </c>
      <c r="K35" s="71"/>
      <c r="L35" s="72"/>
      <c r="M35" s="188"/>
      <c r="N35" s="72"/>
      <c r="O35" s="188"/>
      <c r="P35" s="72"/>
      <c r="Q35" s="188"/>
      <c r="R35" s="72"/>
      <c r="S35" s="188"/>
      <c r="T35" s="73"/>
      <c r="U35" s="85">
        <f t="shared" si="6"/>
        <v>0</v>
      </c>
      <c r="V35" s="187">
        <f t="shared" si="7"/>
        <v>0</v>
      </c>
      <c r="W35" s="69" t="str">
        <f t="shared" si="8"/>
        <v/>
      </c>
      <c r="X35" s="69" t="str">
        <f t="shared" si="9"/>
        <v/>
      </c>
    </row>
    <row r="36" spans="1:24" x14ac:dyDescent="0.25">
      <c r="A36" s="85">
        <v>8</v>
      </c>
      <c r="B36" s="110" t="s">
        <v>48</v>
      </c>
      <c r="C36" s="106">
        <v>0.70138888888888884</v>
      </c>
      <c r="D36" s="38" t="s">
        <v>7</v>
      </c>
      <c r="E36" s="70" t="str">
        <f t="shared" si="3"/>
        <v>David Schury</v>
      </c>
      <c r="F36" s="70" t="s">
        <v>8</v>
      </c>
      <c r="G36" s="70" t="str">
        <f t="shared" si="4"/>
        <v>Tibo Vandewiele</v>
      </c>
      <c r="H36" s="93" t="s">
        <v>5</v>
      </c>
      <c r="I36" s="96" t="s">
        <v>12</v>
      </c>
      <c r="J36" s="70" t="str">
        <f t="shared" si="5"/>
        <v>Matteo Ficot</v>
      </c>
      <c r="K36" s="71"/>
      <c r="L36" s="72"/>
      <c r="M36" s="188"/>
      <c r="N36" s="72"/>
      <c r="O36" s="188"/>
      <c r="P36" s="72"/>
      <c r="Q36" s="188"/>
      <c r="R36" s="72"/>
      <c r="S36" s="188"/>
      <c r="T36" s="73"/>
      <c r="U36" s="85">
        <f t="shared" si="6"/>
        <v>0</v>
      </c>
      <c r="V36" s="187">
        <f t="shared" si="7"/>
        <v>0</v>
      </c>
      <c r="W36" s="69" t="str">
        <f t="shared" si="8"/>
        <v/>
      </c>
      <c r="X36" s="69" t="str">
        <f t="shared" si="9"/>
        <v/>
      </c>
    </row>
    <row r="37" spans="1:24" x14ac:dyDescent="0.25">
      <c r="A37" s="85">
        <v>7</v>
      </c>
      <c r="B37" s="110" t="s">
        <v>48</v>
      </c>
      <c r="C37" s="106">
        <v>0.71875</v>
      </c>
      <c r="D37" s="38" t="s">
        <v>3</v>
      </c>
      <c r="E37" s="70" t="str">
        <f t="shared" si="3"/>
        <v>Noah Lambinet</v>
      </c>
      <c r="F37" s="70" t="s">
        <v>8</v>
      </c>
      <c r="G37" s="70" t="str">
        <f t="shared" si="4"/>
        <v>Noah Genart</v>
      </c>
      <c r="H37" s="93" t="s">
        <v>4</v>
      </c>
      <c r="I37" s="96" t="s">
        <v>7</v>
      </c>
      <c r="J37" s="70" t="str">
        <f t="shared" si="5"/>
        <v>David Schury</v>
      </c>
      <c r="K37" s="71"/>
      <c r="L37" s="72"/>
      <c r="M37" s="188"/>
      <c r="N37" s="72"/>
      <c r="O37" s="188"/>
      <c r="P37" s="72"/>
      <c r="Q37" s="188"/>
      <c r="R37" s="72"/>
      <c r="S37" s="188"/>
      <c r="T37" s="73"/>
      <c r="U37" s="85">
        <f t="shared" si="6"/>
        <v>0</v>
      </c>
      <c r="V37" s="187">
        <f t="shared" si="7"/>
        <v>0</v>
      </c>
      <c r="W37" s="69" t="str">
        <f t="shared" si="8"/>
        <v/>
      </c>
      <c r="X37" s="69" t="str">
        <f t="shared" si="9"/>
        <v/>
      </c>
    </row>
    <row r="38" spans="1:24" x14ac:dyDescent="0.25">
      <c r="A38" s="85">
        <v>8</v>
      </c>
      <c r="B38" s="110" t="s">
        <v>48</v>
      </c>
      <c r="C38" s="106">
        <v>0.71875</v>
      </c>
      <c r="D38" s="38" t="s">
        <v>2</v>
      </c>
      <c r="E38" s="70" t="str">
        <f t="shared" si="3"/>
        <v>Bastian Ramakers</v>
      </c>
      <c r="F38" s="70" t="s">
        <v>8</v>
      </c>
      <c r="G38" s="70" t="str">
        <f t="shared" si="4"/>
        <v>Matteo Ficot</v>
      </c>
      <c r="H38" s="93" t="s">
        <v>12</v>
      </c>
      <c r="I38" s="96" t="s">
        <v>6</v>
      </c>
      <c r="J38" s="70" t="str">
        <f t="shared" si="5"/>
        <v>Thomas Vertommen</v>
      </c>
      <c r="K38" s="71"/>
      <c r="L38" s="72"/>
      <c r="M38" s="188"/>
      <c r="N38" s="72"/>
      <c r="O38" s="188"/>
      <c r="P38" s="72"/>
      <c r="Q38" s="188"/>
      <c r="R38" s="72"/>
      <c r="S38" s="188"/>
      <c r="T38" s="73"/>
      <c r="U38" s="85">
        <f t="shared" si="6"/>
        <v>0</v>
      </c>
      <c r="V38" s="187">
        <f t="shared" si="7"/>
        <v>0</v>
      </c>
      <c r="W38" s="69" t="str">
        <f t="shared" si="8"/>
        <v/>
      </c>
      <c r="X38" s="69" t="str">
        <f t="shared" si="9"/>
        <v/>
      </c>
    </row>
    <row r="39" spans="1:24" x14ac:dyDescent="0.25">
      <c r="A39" s="85">
        <v>9</v>
      </c>
      <c r="B39" s="110" t="s">
        <v>48</v>
      </c>
      <c r="C39" s="106">
        <v>0.71875</v>
      </c>
      <c r="D39" s="38" t="s">
        <v>11</v>
      </c>
      <c r="E39" s="70" t="str">
        <f t="shared" si="3"/>
        <v>Martin Teheux</v>
      </c>
      <c r="F39" s="70" t="s">
        <v>8</v>
      </c>
      <c r="G39" s="70" t="str">
        <f t="shared" si="4"/>
        <v>Timothy Staelen</v>
      </c>
      <c r="H39" s="93" t="s">
        <v>49</v>
      </c>
      <c r="I39" s="96" t="s">
        <v>5</v>
      </c>
      <c r="J39" s="70" t="str">
        <f t="shared" si="5"/>
        <v>Tibo Vandewiele</v>
      </c>
      <c r="K39" s="71"/>
      <c r="L39" s="72"/>
      <c r="M39" s="188"/>
      <c r="N39" s="72"/>
      <c r="O39" s="188"/>
      <c r="P39" s="72"/>
      <c r="Q39" s="188"/>
      <c r="R39" s="72"/>
      <c r="S39" s="188"/>
      <c r="T39" s="73"/>
      <c r="U39" s="85">
        <f t="shared" si="6"/>
        <v>0</v>
      </c>
      <c r="V39" s="187">
        <f t="shared" si="7"/>
        <v>0</v>
      </c>
      <c r="W39" s="69" t="str">
        <f t="shared" si="8"/>
        <v/>
      </c>
      <c r="X39" s="69" t="str">
        <f t="shared" si="9"/>
        <v/>
      </c>
    </row>
    <row r="40" spans="1:24" x14ac:dyDescent="0.25">
      <c r="A40" s="85">
        <v>7</v>
      </c>
      <c r="B40" s="110" t="s">
        <v>48</v>
      </c>
      <c r="C40" s="106">
        <v>0.73611111111111116</v>
      </c>
      <c r="D40" s="38" t="s">
        <v>7</v>
      </c>
      <c r="E40" s="70" t="str">
        <f t="shared" si="3"/>
        <v>David Schury</v>
      </c>
      <c r="F40" s="70" t="s">
        <v>8</v>
      </c>
      <c r="G40" s="70" t="str">
        <f t="shared" si="4"/>
        <v>Vitja Lutsenko</v>
      </c>
      <c r="H40" s="93" t="s">
        <v>1</v>
      </c>
      <c r="I40" s="96" t="s">
        <v>4</v>
      </c>
      <c r="J40" s="70" t="str">
        <f t="shared" si="5"/>
        <v>Noah Genart</v>
      </c>
      <c r="K40" s="71"/>
      <c r="L40" s="72"/>
      <c r="M40" s="188"/>
      <c r="N40" s="72"/>
      <c r="O40" s="188"/>
      <c r="P40" s="72"/>
      <c r="Q40" s="188"/>
      <c r="R40" s="72"/>
      <c r="S40" s="188"/>
      <c r="T40" s="73"/>
      <c r="U40" s="85">
        <f t="shared" si="6"/>
        <v>0</v>
      </c>
      <c r="V40" s="187">
        <f t="shared" si="7"/>
        <v>0</v>
      </c>
      <c r="W40" s="69" t="str">
        <f t="shared" si="8"/>
        <v/>
      </c>
      <c r="X40" s="69" t="str">
        <f t="shared" si="9"/>
        <v/>
      </c>
    </row>
    <row r="41" spans="1:24" x14ac:dyDescent="0.25">
      <c r="A41" s="85">
        <v>8</v>
      </c>
      <c r="B41" s="110" t="s">
        <v>48</v>
      </c>
      <c r="C41" s="106">
        <v>0.73611111111111116</v>
      </c>
      <c r="D41" s="38" t="s">
        <v>3</v>
      </c>
      <c r="E41" s="70" t="str">
        <f t="shared" si="3"/>
        <v>Noah Lambinet</v>
      </c>
      <c r="F41" s="70" t="s">
        <v>8</v>
      </c>
      <c r="G41" s="70" t="str">
        <f t="shared" si="4"/>
        <v>Thomas Vertommen</v>
      </c>
      <c r="H41" s="93" t="s">
        <v>6</v>
      </c>
      <c r="I41" s="96" t="s">
        <v>49</v>
      </c>
      <c r="J41" s="70" t="str">
        <f t="shared" si="5"/>
        <v>Timothy Staelen</v>
      </c>
      <c r="K41" s="71"/>
      <c r="L41" s="72"/>
      <c r="M41" s="188"/>
      <c r="N41" s="72"/>
      <c r="O41" s="188"/>
      <c r="P41" s="72"/>
      <c r="Q41" s="188"/>
      <c r="R41" s="72"/>
      <c r="S41" s="188"/>
      <c r="T41" s="73"/>
      <c r="U41" s="85">
        <f t="shared" si="6"/>
        <v>0</v>
      </c>
      <c r="V41" s="187">
        <f t="shared" si="7"/>
        <v>0</v>
      </c>
      <c r="W41" s="69" t="str">
        <f t="shared" si="8"/>
        <v/>
      </c>
      <c r="X41" s="69" t="str">
        <f t="shared" si="9"/>
        <v/>
      </c>
    </row>
    <row r="42" spans="1:24" x14ac:dyDescent="0.25">
      <c r="A42" s="85">
        <v>9</v>
      </c>
      <c r="B42" s="110" t="s">
        <v>48</v>
      </c>
      <c r="C42" s="106">
        <v>0.73611111111111116</v>
      </c>
      <c r="D42" s="38" t="s">
        <v>2</v>
      </c>
      <c r="E42" s="70" t="str">
        <f t="shared" si="3"/>
        <v>Bastian Ramakers</v>
      </c>
      <c r="F42" s="70" t="s">
        <v>8</v>
      </c>
      <c r="G42" s="70" t="str">
        <f t="shared" si="4"/>
        <v>Tibo Vandewiele</v>
      </c>
      <c r="H42" s="93" t="s">
        <v>5</v>
      </c>
      <c r="I42" s="96" t="s">
        <v>12</v>
      </c>
      <c r="J42" s="70" t="str">
        <f t="shared" si="5"/>
        <v>Matteo Ficot</v>
      </c>
      <c r="K42" s="71"/>
      <c r="L42" s="72"/>
      <c r="M42" s="188"/>
      <c r="N42" s="72"/>
      <c r="O42" s="188"/>
      <c r="P42" s="72"/>
      <c r="Q42" s="188"/>
      <c r="R42" s="72"/>
      <c r="S42" s="188"/>
      <c r="T42" s="73"/>
      <c r="U42" s="85">
        <f t="shared" si="6"/>
        <v>0</v>
      </c>
      <c r="V42" s="187">
        <f t="shared" si="7"/>
        <v>0</v>
      </c>
      <c r="W42" s="69" t="str">
        <f t="shared" si="8"/>
        <v/>
      </c>
      <c r="X42" s="69" t="str">
        <f t="shared" si="9"/>
        <v/>
      </c>
    </row>
    <row r="43" spans="1:24" x14ac:dyDescent="0.25">
      <c r="A43" s="85">
        <v>7</v>
      </c>
      <c r="B43" s="110" t="s">
        <v>48</v>
      </c>
      <c r="C43" s="106">
        <v>0.75347222222222221</v>
      </c>
      <c r="D43" s="38" t="s">
        <v>7</v>
      </c>
      <c r="E43" s="70" t="str">
        <f t="shared" si="3"/>
        <v>David Schury</v>
      </c>
      <c r="F43" s="70" t="s">
        <v>8</v>
      </c>
      <c r="G43" s="70" t="str">
        <f t="shared" si="4"/>
        <v>Noah Genart</v>
      </c>
      <c r="H43" s="93" t="s">
        <v>4</v>
      </c>
      <c r="I43" s="96" t="s">
        <v>1</v>
      </c>
      <c r="J43" s="70" t="str">
        <f t="shared" si="5"/>
        <v>Vitja Lutsenko</v>
      </c>
      <c r="K43" s="71"/>
      <c r="L43" s="72"/>
      <c r="M43" s="188"/>
      <c r="N43" s="72"/>
      <c r="O43" s="188"/>
      <c r="P43" s="72"/>
      <c r="Q43" s="188"/>
      <c r="R43" s="72"/>
      <c r="S43" s="188"/>
      <c r="T43" s="73"/>
      <c r="U43" s="85">
        <f t="shared" si="6"/>
        <v>0</v>
      </c>
      <c r="V43" s="187">
        <f t="shared" si="7"/>
        <v>0</v>
      </c>
      <c r="W43" s="69" t="str">
        <f t="shared" si="8"/>
        <v/>
      </c>
      <c r="X43" s="69" t="str">
        <f t="shared" si="9"/>
        <v/>
      </c>
    </row>
    <row r="44" spans="1:24" x14ac:dyDescent="0.25">
      <c r="A44" s="85">
        <v>8</v>
      </c>
      <c r="B44" s="110" t="s">
        <v>48</v>
      </c>
      <c r="C44" s="106">
        <v>0.75347222222222221</v>
      </c>
      <c r="D44" s="38" t="s">
        <v>11</v>
      </c>
      <c r="E44" s="70" t="str">
        <f t="shared" si="3"/>
        <v>Martin Teheux</v>
      </c>
      <c r="F44" s="70" t="s">
        <v>8</v>
      </c>
      <c r="G44" s="70" t="str">
        <f t="shared" si="4"/>
        <v>Bastian Ramakers</v>
      </c>
      <c r="H44" s="93" t="s">
        <v>2</v>
      </c>
      <c r="I44" s="96" t="s">
        <v>5</v>
      </c>
      <c r="J44" s="70" t="str">
        <f t="shared" si="5"/>
        <v>Tibo Vandewiele</v>
      </c>
      <c r="K44" s="71"/>
      <c r="L44" s="72"/>
      <c r="M44" s="188"/>
      <c r="N44" s="72"/>
      <c r="O44" s="188"/>
      <c r="P44" s="72"/>
      <c r="Q44" s="188"/>
      <c r="R44" s="72"/>
      <c r="S44" s="188"/>
      <c r="T44" s="73"/>
      <c r="U44" s="85">
        <f t="shared" si="6"/>
        <v>0</v>
      </c>
      <c r="V44" s="187">
        <f t="shared" si="7"/>
        <v>0</v>
      </c>
      <c r="W44" s="69" t="str">
        <f t="shared" si="8"/>
        <v/>
      </c>
      <c r="X44" s="69" t="str">
        <f t="shared" si="9"/>
        <v/>
      </c>
    </row>
    <row r="45" spans="1:24" x14ac:dyDescent="0.25">
      <c r="A45" s="85">
        <v>9</v>
      </c>
      <c r="B45" s="110" t="s">
        <v>48</v>
      </c>
      <c r="C45" s="106">
        <v>0.75347222222222221</v>
      </c>
      <c r="D45" s="38" t="s">
        <v>12</v>
      </c>
      <c r="E45" s="70" t="str">
        <f t="shared" si="3"/>
        <v>Matteo Ficot</v>
      </c>
      <c r="F45" s="70" t="s">
        <v>8</v>
      </c>
      <c r="G45" s="70" t="str">
        <f t="shared" si="4"/>
        <v>Noah Lambinet</v>
      </c>
      <c r="H45" s="93" t="s">
        <v>3</v>
      </c>
      <c r="I45" s="96" t="s">
        <v>6</v>
      </c>
      <c r="J45" s="70" t="str">
        <f t="shared" si="5"/>
        <v>Thomas Vertommen</v>
      </c>
      <c r="K45" s="71"/>
      <c r="L45" s="72"/>
      <c r="M45" s="188"/>
      <c r="N45" s="72"/>
      <c r="O45" s="188"/>
      <c r="P45" s="72"/>
      <c r="Q45" s="188"/>
      <c r="R45" s="72"/>
      <c r="S45" s="188"/>
      <c r="T45" s="73"/>
      <c r="U45" s="85">
        <f t="shared" si="6"/>
        <v>0</v>
      </c>
      <c r="V45" s="187">
        <f t="shared" si="7"/>
        <v>0</v>
      </c>
      <c r="W45" s="69" t="str">
        <f t="shared" si="8"/>
        <v/>
      </c>
      <c r="X45" s="69" t="str">
        <f t="shared" si="9"/>
        <v/>
      </c>
    </row>
    <row r="46" spans="1:24" x14ac:dyDescent="0.25">
      <c r="A46" s="85">
        <v>7</v>
      </c>
      <c r="B46" s="110" t="s">
        <v>48</v>
      </c>
      <c r="C46" s="106">
        <v>0.77083333333333337</v>
      </c>
      <c r="D46" s="38" t="s">
        <v>4</v>
      </c>
      <c r="E46" s="70" t="str">
        <f t="shared" si="3"/>
        <v>Noah Genart</v>
      </c>
      <c r="F46" s="70" t="s">
        <v>8</v>
      </c>
      <c r="G46" s="70" t="str">
        <f t="shared" si="4"/>
        <v>Matteo Ficot</v>
      </c>
      <c r="H46" s="93" t="s">
        <v>12</v>
      </c>
      <c r="I46" s="96" t="s">
        <v>2</v>
      </c>
      <c r="J46" s="70" t="str">
        <f t="shared" si="5"/>
        <v>Bastian Ramakers</v>
      </c>
      <c r="K46" s="71"/>
      <c r="L46" s="72"/>
      <c r="M46" s="188"/>
      <c r="N46" s="72"/>
      <c r="O46" s="188"/>
      <c r="P46" s="72"/>
      <c r="Q46" s="188"/>
      <c r="R46" s="72"/>
      <c r="S46" s="188"/>
      <c r="T46" s="73"/>
      <c r="U46" s="85">
        <f t="shared" si="6"/>
        <v>0</v>
      </c>
      <c r="V46" s="187">
        <f t="shared" si="7"/>
        <v>0</v>
      </c>
      <c r="W46" s="69" t="str">
        <f t="shared" si="8"/>
        <v/>
      </c>
      <c r="X46" s="69" t="str">
        <f t="shared" si="9"/>
        <v/>
      </c>
    </row>
    <row r="47" spans="1:24" x14ac:dyDescent="0.25">
      <c r="A47" s="85">
        <v>8</v>
      </c>
      <c r="B47" s="110" t="s">
        <v>48</v>
      </c>
      <c r="C47" s="106">
        <v>0.77083333333333337</v>
      </c>
      <c r="D47" s="38" t="s">
        <v>5</v>
      </c>
      <c r="E47" s="70" t="str">
        <f t="shared" si="3"/>
        <v>Tibo Vandewiele</v>
      </c>
      <c r="F47" s="70" t="s">
        <v>8</v>
      </c>
      <c r="G47" s="70" t="str">
        <f t="shared" si="4"/>
        <v>Timothy Staelen</v>
      </c>
      <c r="H47" s="93" t="s">
        <v>49</v>
      </c>
      <c r="I47" s="96" t="s">
        <v>3</v>
      </c>
      <c r="J47" s="70" t="str">
        <f t="shared" si="5"/>
        <v>Noah Lambinet</v>
      </c>
      <c r="K47" s="71"/>
      <c r="L47" s="72"/>
      <c r="M47" s="188"/>
      <c r="N47" s="72"/>
      <c r="O47" s="188"/>
      <c r="P47" s="72"/>
      <c r="Q47" s="188"/>
      <c r="R47" s="72"/>
      <c r="S47" s="188"/>
      <c r="T47" s="73"/>
      <c r="U47" s="85">
        <f t="shared" si="6"/>
        <v>0</v>
      </c>
      <c r="V47" s="187">
        <f t="shared" si="7"/>
        <v>0</v>
      </c>
      <c r="W47" s="69" t="str">
        <f t="shared" si="8"/>
        <v/>
      </c>
      <c r="X47" s="69" t="str">
        <f t="shared" si="9"/>
        <v/>
      </c>
    </row>
    <row r="48" spans="1:24" x14ac:dyDescent="0.25">
      <c r="A48" s="85">
        <v>9</v>
      </c>
      <c r="B48" s="110" t="s">
        <v>48</v>
      </c>
      <c r="C48" s="106">
        <v>0.77083333333333337</v>
      </c>
      <c r="D48" s="38" t="s">
        <v>6</v>
      </c>
      <c r="E48" s="70" t="str">
        <f t="shared" si="3"/>
        <v>Thomas Vertommen</v>
      </c>
      <c r="F48" s="70" t="s">
        <v>8</v>
      </c>
      <c r="G48" s="70" t="str">
        <f t="shared" si="4"/>
        <v>Vitja Lutsenko</v>
      </c>
      <c r="H48" s="93" t="s">
        <v>1</v>
      </c>
      <c r="I48" s="96" t="s">
        <v>11</v>
      </c>
      <c r="J48" s="70" t="str">
        <f t="shared" si="5"/>
        <v>Martin Teheux</v>
      </c>
      <c r="K48" s="71"/>
      <c r="L48" s="72"/>
      <c r="M48" s="188"/>
      <c r="N48" s="72"/>
      <c r="O48" s="188"/>
      <c r="P48" s="72"/>
      <c r="Q48" s="188"/>
      <c r="R48" s="72"/>
      <c r="S48" s="188"/>
      <c r="T48" s="73"/>
      <c r="U48" s="85">
        <f t="shared" si="6"/>
        <v>0</v>
      </c>
      <c r="V48" s="187">
        <f t="shared" si="7"/>
        <v>0</v>
      </c>
      <c r="W48" s="69" t="str">
        <f t="shared" si="8"/>
        <v/>
      </c>
      <c r="X48" s="69" t="str">
        <f t="shared" si="9"/>
        <v/>
      </c>
    </row>
    <row r="49" spans="1:24" x14ac:dyDescent="0.25">
      <c r="A49" s="85">
        <v>7</v>
      </c>
      <c r="B49" s="110" t="s">
        <v>48</v>
      </c>
      <c r="C49" s="106">
        <v>0.78819444444444453</v>
      </c>
      <c r="D49" s="38" t="s">
        <v>11</v>
      </c>
      <c r="E49" s="70" t="str">
        <f t="shared" si="3"/>
        <v>Martin Teheux</v>
      </c>
      <c r="F49" s="70" t="s">
        <v>8</v>
      </c>
      <c r="G49" s="70" t="str">
        <f t="shared" si="4"/>
        <v>Noah Genart</v>
      </c>
      <c r="H49" s="93" t="s">
        <v>4</v>
      </c>
      <c r="I49" s="96" t="s">
        <v>1</v>
      </c>
      <c r="J49" s="70" t="str">
        <f t="shared" si="5"/>
        <v>Vitja Lutsenko</v>
      </c>
      <c r="K49" s="71"/>
      <c r="L49" s="72"/>
      <c r="M49" s="188"/>
      <c r="N49" s="72"/>
      <c r="O49" s="188"/>
      <c r="P49" s="72"/>
      <c r="Q49" s="188"/>
      <c r="R49" s="72"/>
      <c r="S49" s="188"/>
      <c r="T49" s="73"/>
      <c r="U49" s="85">
        <f t="shared" si="6"/>
        <v>0</v>
      </c>
      <c r="V49" s="187">
        <f t="shared" si="7"/>
        <v>0</v>
      </c>
      <c r="W49" s="69" t="str">
        <f t="shared" si="8"/>
        <v/>
      </c>
      <c r="X49" s="69" t="str">
        <f t="shared" si="9"/>
        <v/>
      </c>
    </row>
    <row r="50" spans="1:24" x14ac:dyDescent="0.25">
      <c r="A50" s="85">
        <v>8</v>
      </c>
      <c r="B50" s="110" t="s">
        <v>48</v>
      </c>
      <c r="C50" s="106">
        <v>0.78819444444444453</v>
      </c>
      <c r="D50" s="38" t="s">
        <v>5</v>
      </c>
      <c r="E50" s="70" t="str">
        <f t="shared" si="3"/>
        <v>Tibo Vandewiele</v>
      </c>
      <c r="F50" s="70" t="s">
        <v>8</v>
      </c>
      <c r="G50" s="70" t="str">
        <f t="shared" si="4"/>
        <v>Matteo Ficot</v>
      </c>
      <c r="H50" s="93" t="s">
        <v>12</v>
      </c>
      <c r="I50" s="96" t="s">
        <v>49</v>
      </c>
      <c r="J50" s="70" t="str">
        <f t="shared" si="5"/>
        <v>Timothy Staelen</v>
      </c>
      <c r="K50" s="71"/>
      <c r="L50" s="72"/>
      <c r="M50" s="188"/>
      <c r="N50" s="72"/>
      <c r="O50" s="188"/>
      <c r="P50" s="72"/>
      <c r="Q50" s="188"/>
      <c r="R50" s="72"/>
      <c r="S50" s="188"/>
      <c r="T50" s="73"/>
      <c r="U50" s="85">
        <f t="shared" si="6"/>
        <v>0</v>
      </c>
      <c r="V50" s="187">
        <f t="shared" si="7"/>
        <v>0</v>
      </c>
      <c r="W50" s="69" t="str">
        <f t="shared" si="8"/>
        <v/>
      </c>
      <c r="X50" s="69" t="str">
        <f t="shared" si="9"/>
        <v/>
      </c>
    </row>
    <row r="51" spans="1:24" x14ac:dyDescent="0.25">
      <c r="A51" s="85">
        <v>9</v>
      </c>
      <c r="B51" s="110" t="s">
        <v>48</v>
      </c>
      <c r="C51" s="106">
        <v>0.78819444444444453</v>
      </c>
      <c r="D51" s="38" t="s">
        <v>6</v>
      </c>
      <c r="E51" s="70" t="str">
        <f t="shared" si="3"/>
        <v>Thomas Vertommen</v>
      </c>
      <c r="F51" s="70" t="s">
        <v>8</v>
      </c>
      <c r="G51" s="70" t="str">
        <f t="shared" si="4"/>
        <v>Bastian Ramakers</v>
      </c>
      <c r="H51" s="93" t="s">
        <v>2</v>
      </c>
      <c r="I51" s="96" t="s">
        <v>3</v>
      </c>
      <c r="J51" s="70" t="str">
        <f t="shared" si="5"/>
        <v>Noah Lambinet</v>
      </c>
      <c r="K51" s="71"/>
      <c r="L51" s="72"/>
      <c r="M51" s="188"/>
      <c r="N51" s="72"/>
      <c r="O51" s="188"/>
      <c r="P51" s="72"/>
      <c r="Q51" s="188"/>
      <c r="R51" s="72"/>
      <c r="S51" s="188"/>
      <c r="T51" s="73"/>
      <c r="U51" s="85">
        <f t="shared" si="6"/>
        <v>0</v>
      </c>
      <c r="V51" s="187">
        <f t="shared" si="7"/>
        <v>0</v>
      </c>
      <c r="W51" s="69" t="str">
        <f t="shared" si="8"/>
        <v/>
      </c>
      <c r="X51" s="69" t="str">
        <f t="shared" si="9"/>
        <v/>
      </c>
    </row>
    <row r="52" spans="1:24" x14ac:dyDescent="0.25">
      <c r="A52" s="85">
        <v>7</v>
      </c>
      <c r="B52" s="110" t="s">
        <v>74</v>
      </c>
      <c r="C52" s="106">
        <v>0.39583333333333331</v>
      </c>
      <c r="D52" s="38" t="s">
        <v>1</v>
      </c>
      <c r="E52" s="70" t="str">
        <f t="shared" si="3"/>
        <v>Vitja Lutsenko</v>
      </c>
      <c r="F52" s="70" t="s">
        <v>8</v>
      </c>
      <c r="G52" s="70" t="str">
        <f t="shared" si="4"/>
        <v>Noah Lambinet</v>
      </c>
      <c r="H52" s="93" t="s">
        <v>3</v>
      </c>
      <c r="I52" s="96" t="s">
        <v>2</v>
      </c>
      <c r="J52" s="70" t="str">
        <f t="shared" si="5"/>
        <v>Bastian Ramakers</v>
      </c>
      <c r="K52" s="71"/>
      <c r="L52" s="72"/>
      <c r="M52" s="188"/>
      <c r="N52" s="72"/>
      <c r="O52" s="188"/>
      <c r="P52" s="72"/>
      <c r="Q52" s="188"/>
      <c r="R52" s="72"/>
      <c r="S52" s="188"/>
      <c r="T52" s="73"/>
      <c r="U52" s="85">
        <f t="shared" si="6"/>
        <v>0</v>
      </c>
      <c r="V52" s="187">
        <f t="shared" si="7"/>
        <v>0</v>
      </c>
      <c r="W52" s="69" t="str">
        <f t="shared" si="8"/>
        <v/>
      </c>
      <c r="X52" s="69" t="str">
        <f t="shared" si="9"/>
        <v/>
      </c>
    </row>
    <row r="53" spans="1:24" x14ac:dyDescent="0.25">
      <c r="A53" s="85">
        <v>8</v>
      </c>
      <c r="B53" s="110" t="s">
        <v>74</v>
      </c>
      <c r="C53" s="106">
        <v>0.39583333333333331</v>
      </c>
      <c r="D53" s="38" t="s">
        <v>49</v>
      </c>
      <c r="E53" s="70" t="str">
        <f t="shared" si="3"/>
        <v>Timothy Staelen</v>
      </c>
      <c r="F53" s="70" t="s">
        <v>8</v>
      </c>
      <c r="G53" s="70" t="str">
        <f t="shared" si="4"/>
        <v>David Schury</v>
      </c>
      <c r="H53" s="93" t="s">
        <v>7</v>
      </c>
      <c r="I53" s="96" t="s">
        <v>4</v>
      </c>
      <c r="J53" s="70" t="str">
        <f t="shared" si="5"/>
        <v>Noah Genart</v>
      </c>
      <c r="K53" s="71"/>
      <c r="L53" s="72"/>
      <c r="M53" s="188"/>
      <c r="N53" s="72"/>
      <c r="O53" s="188"/>
      <c r="P53" s="72"/>
      <c r="Q53" s="188"/>
      <c r="R53" s="72"/>
      <c r="S53" s="188"/>
      <c r="T53" s="73"/>
      <c r="U53" s="85">
        <f t="shared" si="6"/>
        <v>0</v>
      </c>
      <c r="V53" s="187">
        <f t="shared" si="7"/>
        <v>0</v>
      </c>
      <c r="W53" s="69" t="str">
        <f t="shared" si="8"/>
        <v/>
      </c>
      <c r="X53" s="69" t="str">
        <f t="shared" si="9"/>
        <v/>
      </c>
    </row>
    <row r="54" spans="1:24" x14ac:dyDescent="0.25">
      <c r="A54" s="85">
        <v>9</v>
      </c>
      <c r="B54" s="110" t="s">
        <v>74</v>
      </c>
      <c r="C54" s="106">
        <v>0.39583333333333331</v>
      </c>
      <c r="D54" s="38" t="s">
        <v>11</v>
      </c>
      <c r="E54" s="70" t="str">
        <f t="shared" si="3"/>
        <v>Martin Teheux</v>
      </c>
      <c r="F54" s="70" t="s">
        <v>8</v>
      </c>
      <c r="G54" s="70" t="str">
        <f t="shared" si="4"/>
        <v>Tibo Vandewiele</v>
      </c>
      <c r="H54" s="93" t="s">
        <v>5</v>
      </c>
      <c r="I54" s="96" t="s">
        <v>6</v>
      </c>
      <c r="J54" s="70" t="str">
        <f t="shared" si="5"/>
        <v>Thomas Vertommen</v>
      </c>
      <c r="K54" s="71"/>
      <c r="L54" s="72"/>
      <c r="M54" s="188"/>
      <c r="N54" s="72"/>
      <c r="O54" s="188"/>
      <c r="P54" s="72"/>
      <c r="Q54" s="188"/>
      <c r="R54" s="72"/>
      <c r="S54" s="188"/>
      <c r="T54" s="73"/>
      <c r="U54" s="85">
        <f t="shared" si="6"/>
        <v>0</v>
      </c>
      <c r="V54" s="187">
        <f t="shared" si="7"/>
        <v>0</v>
      </c>
      <c r="W54" s="69" t="str">
        <f t="shared" si="8"/>
        <v/>
      </c>
      <c r="X54" s="69" t="str">
        <f t="shared" si="9"/>
        <v/>
      </c>
    </row>
    <row r="55" spans="1:24" x14ac:dyDescent="0.25">
      <c r="A55" s="85">
        <v>7</v>
      </c>
      <c r="B55" s="110" t="s">
        <v>74</v>
      </c>
      <c r="C55" s="106">
        <v>0.41319444444444442</v>
      </c>
      <c r="D55" s="38" t="s">
        <v>3</v>
      </c>
      <c r="E55" s="70" t="str">
        <f t="shared" si="3"/>
        <v>Noah Lambinet</v>
      </c>
      <c r="F55" s="70" t="s">
        <v>8</v>
      </c>
      <c r="G55" s="70" t="str">
        <f t="shared" si="4"/>
        <v>Timothy Staelen</v>
      </c>
      <c r="H55" s="93" t="s">
        <v>49</v>
      </c>
      <c r="I55" s="96" t="s">
        <v>1</v>
      </c>
      <c r="J55" s="70" t="str">
        <f t="shared" si="5"/>
        <v>Vitja Lutsenko</v>
      </c>
      <c r="K55" s="71"/>
      <c r="L55" s="72"/>
      <c r="M55" s="188"/>
      <c r="N55" s="72"/>
      <c r="O55" s="188"/>
      <c r="P55" s="72"/>
      <c r="Q55" s="188"/>
      <c r="R55" s="72"/>
      <c r="S55" s="188"/>
      <c r="T55" s="73"/>
      <c r="U55" s="85">
        <f t="shared" si="6"/>
        <v>0</v>
      </c>
      <c r="V55" s="187">
        <f t="shared" si="7"/>
        <v>0</v>
      </c>
      <c r="W55" s="69" t="str">
        <f t="shared" si="8"/>
        <v/>
      </c>
      <c r="X55" s="69" t="str">
        <f t="shared" si="9"/>
        <v/>
      </c>
    </row>
    <row r="56" spans="1:24" x14ac:dyDescent="0.25">
      <c r="A56" s="85">
        <v>8</v>
      </c>
      <c r="B56" s="110" t="s">
        <v>74</v>
      </c>
      <c r="C56" s="106">
        <v>0.41319444444444442</v>
      </c>
      <c r="D56" s="38" t="s">
        <v>4</v>
      </c>
      <c r="E56" s="70" t="str">
        <f t="shared" si="3"/>
        <v>Noah Genart</v>
      </c>
      <c r="F56" s="70" t="s">
        <v>8</v>
      </c>
      <c r="G56" s="70" t="str">
        <f t="shared" si="4"/>
        <v>Tibo Vandewiele</v>
      </c>
      <c r="H56" s="93" t="s">
        <v>5</v>
      </c>
      <c r="I56" s="96" t="s">
        <v>7</v>
      </c>
      <c r="J56" s="70" t="str">
        <f t="shared" si="5"/>
        <v>David Schury</v>
      </c>
      <c r="K56" s="71"/>
      <c r="L56" s="72"/>
      <c r="M56" s="188"/>
      <c r="N56" s="72"/>
      <c r="O56" s="188"/>
      <c r="P56" s="72"/>
      <c r="Q56" s="188"/>
      <c r="R56" s="72"/>
      <c r="S56" s="188"/>
      <c r="T56" s="73"/>
      <c r="U56" s="85">
        <f t="shared" si="6"/>
        <v>0</v>
      </c>
      <c r="V56" s="187">
        <f t="shared" si="7"/>
        <v>0</v>
      </c>
      <c r="W56" s="69" t="str">
        <f t="shared" si="8"/>
        <v/>
      </c>
      <c r="X56" s="69" t="str">
        <f t="shared" si="9"/>
        <v/>
      </c>
    </row>
    <row r="57" spans="1:24" x14ac:dyDescent="0.25">
      <c r="A57" s="85">
        <v>9</v>
      </c>
      <c r="B57" s="110" t="s">
        <v>74</v>
      </c>
      <c r="C57" s="106">
        <v>0.41319444444444442</v>
      </c>
      <c r="D57" s="38" t="s">
        <v>12</v>
      </c>
      <c r="E57" s="70" t="str">
        <f t="shared" si="3"/>
        <v>Matteo Ficot</v>
      </c>
      <c r="F57" s="70" t="s">
        <v>8</v>
      </c>
      <c r="G57" s="70" t="str">
        <f t="shared" si="4"/>
        <v>Thomas Vertommen</v>
      </c>
      <c r="H57" s="93" t="s">
        <v>6</v>
      </c>
      <c r="I57" s="96" t="s">
        <v>11</v>
      </c>
      <c r="J57" s="70" t="str">
        <f t="shared" si="5"/>
        <v>Martin Teheux</v>
      </c>
      <c r="K57" s="71"/>
      <c r="L57" s="72"/>
      <c r="M57" s="188"/>
      <c r="N57" s="72"/>
      <c r="O57" s="188"/>
      <c r="P57" s="72"/>
      <c r="Q57" s="188"/>
      <c r="R57" s="72"/>
      <c r="S57" s="188"/>
      <c r="T57" s="73"/>
      <c r="U57" s="85">
        <f t="shared" si="6"/>
        <v>0</v>
      </c>
      <c r="V57" s="187">
        <f t="shared" si="7"/>
        <v>0</v>
      </c>
      <c r="W57" s="69" t="str">
        <f t="shared" si="8"/>
        <v/>
      </c>
      <c r="X57" s="69" t="str">
        <f t="shared" si="9"/>
        <v/>
      </c>
    </row>
    <row r="58" spans="1:24" x14ac:dyDescent="0.25">
      <c r="A58" s="85">
        <v>7</v>
      </c>
      <c r="B58" s="110" t="s">
        <v>74</v>
      </c>
      <c r="C58" s="106">
        <v>0.43055555555555558</v>
      </c>
      <c r="D58" s="38" t="s">
        <v>2</v>
      </c>
      <c r="E58" s="70" t="str">
        <f t="shared" si="3"/>
        <v>Bastian Ramakers</v>
      </c>
      <c r="F58" s="70" t="s">
        <v>8</v>
      </c>
      <c r="G58" s="70" t="str">
        <f t="shared" si="4"/>
        <v>Vitja Lutsenko</v>
      </c>
      <c r="H58" s="93" t="s">
        <v>1</v>
      </c>
      <c r="I58" s="96" t="s">
        <v>12</v>
      </c>
      <c r="J58" s="70" t="str">
        <f t="shared" si="5"/>
        <v>Matteo Ficot</v>
      </c>
      <c r="K58" s="71"/>
      <c r="L58" s="72"/>
      <c r="M58" s="188"/>
      <c r="N58" s="72"/>
      <c r="O58" s="188"/>
      <c r="P58" s="72"/>
      <c r="Q58" s="188"/>
      <c r="R58" s="72"/>
      <c r="S58" s="188"/>
      <c r="T58" s="73"/>
      <c r="U58" s="85">
        <f t="shared" si="6"/>
        <v>0</v>
      </c>
      <c r="V58" s="187">
        <f t="shared" si="7"/>
        <v>0</v>
      </c>
      <c r="W58" s="69" t="str">
        <f t="shared" si="8"/>
        <v/>
      </c>
      <c r="X58" s="69" t="str">
        <f t="shared" si="9"/>
        <v/>
      </c>
    </row>
    <row r="59" spans="1:24" x14ac:dyDescent="0.25">
      <c r="A59" s="85">
        <v>8</v>
      </c>
      <c r="B59" s="110" t="s">
        <v>74</v>
      </c>
      <c r="C59" s="106">
        <v>0.43055555555555558</v>
      </c>
      <c r="D59" s="38" t="s">
        <v>11</v>
      </c>
      <c r="E59" s="70" t="str">
        <f t="shared" si="3"/>
        <v>Martin Teheux</v>
      </c>
      <c r="F59" s="70" t="s">
        <v>8</v>
      </c>
      <c r="G59" s="70" t="str">
        <f t="shared" si="4"/>
        <v>David Schury</v>
      </c>
      <c r="H59" s="93" t="s">
        <v>7</v>
      </c>
      <c r="I59" s="96" t="s">
        <v>5</v>
      </c>
      <c r="J59" s="70" t="str">
        <f t="shared" si="5"/>
        <v>Tibo Vandewiele</v>
      </c>
      <c r="K59" s="71"/>
      <c r="L59" s="72"/>
      <c r="M59" s="188"/>
      <c r="N59" s="72"/>
      <c r="O59" s="188"/>
      <c r="P59" s="72"/>
      <c r="Q59" s="188"/>
      <c r="R59" s="72"/>
      <c r="S59" s="188"/>
      <c r="T59" s="73"/>
      <c r="U59" s="85">
        <f t="shared" si="6"/>
        <v>0</v>
      </c>
      <c r="V59" s="187">
        <f t="shared" si="7"/>
        <v>0</v>
      </c>
      <c r="W59" s="69" t="str">
        <f t="shared" si="8"/>
        <v/>
      </c>
      <c r="X59" s="69" t="str">
        <f t="shared" si="9"/>
        <v/>
      </c>
    </row>
    <row r="60" spans="1:24" x14ac:dyDescent="0.25">
      <c r="A60" s="85">
        <v>9</v>
      </c>
      <c r="B60" s="110" t="s">
        <v>74</v>
      </c>
      <c r="C60" s="106">
        <v>0.43055555555555558</v>
      </c>
      <c r="D60" s="38" t="s">
        <v>6</v>
      </c>
      <c r="E60" s="70" t="str">
        <f t="shared" si="3"/>
        <v>Thomas Vertommen</v>
      </c>
      <c r="F60" s="70" t="s">
        <v>8</v>
      </c>
      <c r="G60" s="70" t="str">
        <f t="shared" si="4"/>
        <v>Noah Genart</v>
      </c>
      <c r="H60" s="93" t="s">
        <v>4</v>
      </c>
      <c r="I60" s="96" t="s">
        <v>3</v>
      </c>
      <c r="J60" s="70" t="str">
        <f t="shared" si="5"/>
        <v>Noah Lambinet</v>
      </c>
      <c r="K60" s="71"/>
      <c r="L60" s="72"/>
      <c r="M60" s="188"/>
      <c r="N60" s="72"/>
      <c r="O60" s="188"/>
      <c r="P60" s="72"/>
      <c r="Q60" s="188"/>
      <c r="R60" s="72"/>
      <c r="S60" s="188"/>
      <c r="T60" s="73"/>
      <c r="U60" s="85">
        <f t="shared" si="6"/>
        <v>0</v>
      </c>
      <c r="V60" s="187">
        <f t="shared" si="7"/>
        <v>0</v>
      </c>
      <c r="W60" s="69" t="str">
        <f t="shared" si="8"/>
        <v/>
      </c>
      <c r="X60" s="69" t="str">
        <f t="shared" si="9"/>
        <v/>
      </c>
    </row>
    <row r="61" spans="1:24" x14ac:dyDescent="0.25">
      <c r="A61" s="85">
        <v>7</v>
      </c>
      <c r="B61" s="110" t="s">
        <v>74</v>
      </c>
      <c r="C61" s="106">
        <v>0.44791666666666669</v>
      </c>
      <c r="D61" s="38" t="s">
        <v>1</v>
      </c>
      <c r="E61" s="70" t="str">
        <f t="shared" si="3"/>
        <v>Vitja Lutsenko</v>
      </c>
      <c r="F61" s="70" t="s">
        <v>8</v>
      </c>
      <c r="G61" s="70" t="str">
        <f t="shared" si="4"/>
        <v>Matteo Ficot</v>
      </c>
      <c r="H61" s="93" t="s">
        <v>12</v>
      </c>
      <c r="I61" s="96" t="s">
        <v>11</v>
      </c>
      <c r="J61" s="70" t="str">
        <f t="shared" si="5"/>
        <v>Martin Teheux</v>
      </c>
      <c r="K61" s="71"/>
      <c r="L61" s="72"/>
      <c r="M61" s="188"/>
      <c r="N61" s="72"/>
      <c r="O61" s="188"/>
      <c r="P61" s="72"/>
      <c r="Q61" s="188"/>
      <c r="R61" s="72"/>
      <c r="S61" s="188"/>
      <c r="T61" s="73"/>
      <c r="U61" s="85">
        <f t="shared" si="6"/>
        <v>0</v>
      </c>
      <c r="V61" s="187">
        <f t="shared" si="7"/>
        <v>0</v>
      </c>
      <c r="W61" s="69" t="str">
        <f t="shared" si="8"/>
        <v/>
      </c>
      <c r="X61" s="69" t="str">
        <f t="shared" si="9"/>
        <v/>
      </c>
    </row>
    <row r="62" spans="1:24" x14ac:dyDescent="0.25">
      <c r="A62" s="85">
        <v>8</v>
      </c>
      <c r="B62" s="110" t="s">
        <v>74</v>
      </c>
      <c r="C62" s="106">
        <v>0.44791666666666669</v>
      </c>
      <c r="D62" s="38" t="s">
        <v>49</v>
      </c>
      <c r="E62" s="70" t="str">
        <f t="shared" si="3"/>
        <v>Timothy Staelen</v>
      </c>
      <c r="F62" s="70" t="s">
        <v>8</v>
      </c>
      <c r="G62" s="70" t="str">
        <f t="shared" si="4"/>
        <v>Bastian Ramakers</v>
      </c>
      <c r="H62" s="93" t="s">
        <v>2</v>
      </c>
      <c r="I62" s="96" t="s">
        <v>6</v>
      </c>
      <c r="J62" s="70" t="str">
        <f t="shared" si="5"/>
        <v>Thomas Vertommen</v>
      </c>
      <c r="K62" s="71"/>
      <c r="L62" s="72"/>
      <c r="M62" s="188"/>
      <c r="N62" s="72"/>
      <c r="O62" s="188"/>
      <c r="P62" s="72"/>
      <c r="Q62" s="188"/>
      <c r="R62" s="72"/>
      <c r="S62" s="188"/>
      <c r="T62" s="73"/>
      <c r="U62" s="85">
        <f t="shared" si="6"/>
        <v>0</v>
      </c>
      <c r="V62" s="187">
        <f t="shared" si="7"/>
        <v>0</v>
      </c>
      <c r="W62" s="69" t="str">
        <f t="shared" si="8"/>
        <v/>
      </c>
      <c r="X62" s="69" t="str">
        <f t="shared" si="9"/>
        <v/>
      </c>
    </row>
    <row r="63" spans="1:24" ht="15.75" thickBot="1" x14ac:dyDescent="0.3">
      <c r="A63" s="86">
        <v>9</v>
      </c>
      <c r="B63" s="170" t="s">
        <v>74</v>
      </c>
      <c r="C63" s="107">
        <v>0.44791666666666669</v>
      </c>
      <c r="D63" s="15" t="s">
        <v>7</v>
      </c>
      <c r="E63" s="75" t="str">
        <f t="shared" si="3"/>
        <v>David Schury</v>
      </c>
      <c r="F63" s="75" t="s">
        <v>8</v>
      </c>
      <c r="G63" s="75" t="str">
        <f t="shared" si="4"/>
        <v>Noah Lambinet</v>
      </c>
      <c r="H63" s="94" t="s">
        <v>3</v>
      </c>
      <c r="I63" s="97" t="s">
        <v>4</v>
      </c>
      <c r="J63" s="75" t="str">
        <f t="shared" si="5"/>
        <v>Noah Genart</v>
      </c>
      <c r="K63" s="76"/>
      <c r="L63" s="77"/>
      <c r="M63" s="191"/>
      <c r="N63" s="77"/>
      <c r="O63" s="191"/>
      <c r="P63" s="77"/>
      <c r="Q63" s="191"/>
      <c r="R63" s="77"/>
      <c r="S63" s="191"/>
      <c r="T63" s="78"/>
      <c r="U63" s="86">
        <f t="shared" si="6"/>
        <v>0</v>
      </c>
      <c r="V63" s="190">
        <f t="shared" si="7"/>
        <v>0</v>
      </c>
      <c r="W63" s="74" t="str">
        <f t="shared" si="8"/>
        <v/>
      </c>
      <c r="X63" s="74" t="str">
        <f t="shared" si="9"/>
        <v/>
      </c>
    </row>
    <row r="64" spans="1:24" x14ac:dyDescent="0.25"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</row>
    <row r="65" spans="7:23" x14ac:dyDescent="0.25"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</row>
    <row r="66" spans="7:23" x14ac:dyDescent="0.25"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pans="7:23" x14ac:dyDescent="0.25"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</row>
    <row r="68" spans="7:23" x14ac:dyDescent="0.25"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</row>
    <row r="69" spans="7:23" x14ac:dyDescent="0.25"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</row>
    <row r="70" spans="7:23" x14ac:dyDescent="0.25"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</sheetData>
  <mergeCells count="69">
    <mergeCell ref="A1:X1"/>
    <mergeCell ref="A3:I3"/>
    <mergeCell ref="K3:X3"/>
    <mergeCell ref="B4:E4"/>
    <mergeCell ref="F4:G4"/>
    <mergeCell ref="H4:I4"/>
    <mergeCell ref="O4:P4"/>
    <mergeCell ref="Q4:X4"/>
    <mergeCell ref="B6:E6"/>
    <mergeCell ref="F6:G6"/>
    <mergeCell ref="H6:I6"/>
    <mergeCell ref="O6:P6"/>
    <mergeCell ref="Q6:X6"/>
    <mergeCell ref="B5:E5"/>
    <mergeCell ref="F5:G5"/>
    <mergeCell ref="H5:I5"/>
    <mergeCell ref="O5:P5"/>
    <mergeCell ref="Q5:X5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7:X7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9:X9"/>
    <mergeCell ref="B12:E12"/>
    <mergeCell ref="F12:G12"/>
    <mergeCell ref="H12:I12"/>
    <mergeCell ref="O12:P12"/>
    <mergeCell ref="Q12:X12"/>
    <mergeCell ref="B11:E11"/>
    <mergeCell ref="F11:G11"/>
    <mergeCell ref="H11:I11"/>
    <mergeCell ref="O11:P11"/>
    <mergeCell ref="Q11:X11"/>
    <mergeCell ref="B14:E14"/>
    <mergeCell ref="F14:G14"/>
    <mergeCell ref="H14:I14"/>
    <mergeCell ref="O14:P14"/>
    <mergeCell ref="Q14:X14"/>
    <mergeCell ref="Q18:R18"/>
    <mergeCell ref="S18:T18"/>
    <mergeCell ref="U18:V18"/>
    <mergeCell ref="K18:L18"/>
    <mergeCell ref="B13:E13"/>
    <mergeCell ref="F13:G13"/>
    <mergeCell ref="H13:I13"/>
    <mergeCell ref="O13:P13"/>
    <mergeCell ref="B15:E15"/>
    <mergeCell ref="F15:G15"/>
    <mergeCell ref="A17:H17"/>
    <mergeCell ref="D18:H18"/>
    <mergeCell ref="I18:J18"/>
    <mergeCell ref="M18:N18"/>
    <mergeCell ref="O18:P18"/>
    <mergeCell ref="Q13:X13"/>
  </mergeCells>
  <pageMargins left="0.7" right="0.7" top="0.75" bottom="0.75" header="0.3" footer="0.3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theme="6" tint="0.79998168889431442"/>
    <pageSetUpPr fitToPage="1"/>
  </sheetPr>
  <dimension ref="A1:Y61"/>
  <sheetViews>
    <sheetView topLeftCell="A22" workbookViewId="0">
      <selection activeCell="B11" sqref="B11:E11"/>
    </sheetView>
  </sheetViews>
  <sheetFormatPr defaultColWidth="9" defaultRowHeight="15" x14ac:dyDescent="0.25"/>
  <cols>
    <col min="1" max="2" width="5.140625" style="8" customWidth="1"/>
    <col min="3" max="3" width="8" style="8" customWidth="1"/>
    <col min="4" max="4" width="4.5703125" style="8" customWidth="1"/>
    <col min="5" max="5" width="20.7109375" style="8" customWidth="1"/>
    <col min="6" max="6" width="4.5703125" style="8" customWidth="1"/>
    <col min="7" max="7" width="20.7109375" style="8" customWidth="1"/>
    <col min="8" max="9" width="4.5703125" style="8" customWidth="1"/>
    <col min="10" max="10" width="20.7109375" style="8" customWidth="1"/>
    <col min="11" max="20" width="4.28515625" style="8" customWidth="1"/>
    <col min="21" max="22" width="5.7109375" style="8" customWidth="1"/>
    <col min="23" max="23" width="5.85546875" style="8" customWidth="1"/>
    <col min="24" max="24" width="5.85546875" style="37" customWidth="1"/>
    <col min="25" max="16384" width="9" style="37"/>
  </cols>
  <sheetData>
    <row r="1" spans="1:25" ht="31.5" x14ac:dyDescent="0.5">
      <c r="A1" s="325" t="s">
        <v>396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</row>
    <row r="2" spans="1:25" ht="18.75" customHeight="1" thickBot="1" x14ac:dyDescent="0.5500000000000000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5" s="4" customFormat="1" ht="19.5" thickBot="1" x14ac:dyDescent="0.35">
      <c r="A3" s="402" t="s">
        <v>44</v>
      </c>
      <c r="B3" s="403"/>
      <c r="C3" s="403"/>
      <c r="D3" s="403"/>
      <c r="E3" s="403"/>
      <c r="F3" s="403"/>
      <c r="G3" s="403"/>
      <c r="H3" s="403"/>
      <c r="I3" s="404"/>
      <c r="J3" s="3"/>
      <c r="K3" s="405" t="s">
        <v>45</v>
      </c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7"/>
    </row>
    <row r="4" spans="1:25" ht="15.75" thickBot="1" x14ac:dyDescent="0.3">
      <c r="A4" s="5" t="s">
        <v>0</v>
      </c>
      <c r="B4" s="408" t="s">
        <v>28</v>
      </c>
      <c r="C4" s="409"/>
      <c r="D4" s="409"/>
      <c r="E4" s="410"/>
      <c r="F4" s="411" t="s">
        <v>23</v>
      </c>
      <c r="G4" s="412"/>
      <c r="H4" s="408" t="s">
        <v>25</v>
      </c>
      <c r="I4" s="410"/>
      <c r="J4" s="145"/>
      <c r="K4" s="6" t="s">
        <v>40</v>
      </c>
      <c r="L4" s="6" t="s">
        <v>41</v>
      </c>
      <c r="M4" s="6" t="s">
        <v>42</v>
      </c>
      <c r="N4" s="6" t="s">
        <v>43</v>
      </c>
      <c r="O4" s="413" t="s">
        <v>26</v>
      </c>
      <c r="P4" s="414"/>
      <c r="Q4" s="415" t="s">
        <v>28</v>
      </c>
      <c r="R4" s="416"/>
      <c r="S4" s="416"/>
      <c r="T4" s="416"/>
      <c r="U4" s="416"/>
      <c r="V4" s="416"/>
      <c r="W4" s="416"/>
      <c r="X4" s="417"/>
    </row>
    <row r="5" spans="1:25" ht="15.75" thickBot="1" x14ac:dyDescent="0.3">
      <c r="A5" s="7" t="s">
        <v>1</v>
      </c>
      <c r="B5" s="318" t="s">
        <v>61</v>
      </c>
      <c r="C5" s="319"/>
      <c r="D5" s="319"/>
      <c r="E5" s="319"/>
      <c r="F5" s="366" t="s">
        <v>71</v>
      </c>
      <c r="G5" s="319"/>
      <c r="H5" s="319"/>
      <c r="I5" s="418"/>
      <c r="J5" s="145"/>
      <c r="K5" s="25">
        <f t="shared" ref="K5:K13" si="0">COUNTIF($W$18:$W$53,A5)</f>
        <v>0</v>
      </c>
      <c r="L5" s="149">
        <f t="shared" ref="L5:L13" si="1">COUNTIF($X$18:$X$53,A5)</f>
        <v>0</v>
      </c>
      <c r="M5" s="151"/>
      <c r="N5" s="151"/>
      <c r="O5" s="419"/>
      <c r="P5" s="419"/>
      <c r="Q5" s="420" t="str">
        <f>B5</f>
        <v>Matt Closset</v>
      </c>
      <c r="R5" s="420"/>
      <c r="S5" s="420"/>
      <c r="T5" s="420"/>
      <c r="U5" s="420"/>
      <c r="V5" s="420"/>
      <c r="W5" s="420"/>
      <c r="X5" s="421"/>
    </row>
    <row r="6" spans="1:25" ht="15.75" thickBot="1" x14ac:dyDescent="0.3">
      <c r="A6" s="7" t="s">
        <v>2</v>
      </c>
      <c r="B6" s="316" t="s">
        <v>356</v>
      </c>
      <c r="C6" s="317"/>
      <c r="D6" s="317"/>
      <c r="E6" s="317"/>
      <c r="F6" s="347" t="s">
        <v>71</v>
      </c>
      <c r="G6" s="347"/>
      <c r="H6" s="317"/>
      <c r="I6" s="395"/>
      <c r="J6" s="145"/>
      <c r="K6" s="23">
        <f t="shared" si="0"/>
        <v>0</v>
      </c>
      <c r="L6" s="145">
        <f t="shared" si="1"/>
        <v>0</v>
      </c>
      <c r="M6" s="148"/>
      <c r="N6" s="148"/>
      <c r="O6" s="396"/>
      <c r="P6" s="396"/>
      <c r="Q6" s="399" t="str">
        <f>B11</f>
        <v>Sheridan Peadar</v>
      </c>
      <c r="R6" s="399"/>
      <c r="S6" s="399"/>
      <c r="T6" s="399"/>
      <c r="U6" s="399"/>
      <c r="V6" s="399"/>
      <c r="W6" s="399"/>
      <c r="X6" s="400"/>
    </row>
    <row r="7" spans="1:25" ht="15.75" thickBot="1" x14ac:dyDescent="0.3">
      <c r="A7" s="7" t="s">
        <v>3</v>
      </c>
      <c r="B7" s="316" t="s">
        <v>392</v>
      </c>
      <c r="C7" s="317"/>
      <c r="D7" s="317"/>
      <c r="E7" s="317"/>
      <c r="F7" s="347" t="s">
        <v>410</v>
      </c>
      <c r="G7" s="347"/>
      <c r="H7" s="317"/>
      <c r="I7" s="395"/>
      <c r="J7" s="145"/>
      <c r="K7" s="23">
        <f t="shared" si="0"/>
        <v>0</v>
      </c>
      <c r="L7" s="145">
        <f t="shared" si="1"/>
        <v>0</v>
      </c>
      <c r="M7" s="148"/>
      <c r="N7" s="148"/>
      <c r="O7" s="396"/>
      <c r="P7" s="396"/>
      <c r="Q7" s="399" t="str">
        <f t="shared" ref="Q7:Q13" si="2">B7</f>
        <v>Richard Nikita</v>
      </c>
      <c r="R7" s="399"/>
      <c r="S7" s="399"/>
      <c r="T7" s="399"/>
      <c r="U7" s="399"/>
      <c r="V7" s="399"/>
      <c r="W7" s="399"/>
      <c r="X7" s="400"/>
    </row>
    <row r="8" spans="1:25" ht="15.75" thickBot="1" x14ac:dyDescent="0.3">
      <c r="A8" s="7" t="s">
        <v>4</v>
      </c>
      <c r="B8" s="316" t="s">
        <v>70</v>
      </c>
      <c r="C8" s="317"/>
      <c r="D8" s="317"/>
      <c r="E8" s="317"/>
      <c r="F8" s="347" t="s">
        <v>47</v>
      </c>
      <c r="G8" s="347"/>
      <c r="H8" s="317"/>
      <c r="I8" s="395"/>
      <c r="J8" s="145"/>
      <c r="K8" s="23">
        <f t="shared" si="0"/>
        <v>0</v>
      </c>
      <c r="L8" s="145">
        <f t="shared" si="1"/>
        <v>0</v>
      </c>
      <c r="M8" s="148"/>
      <c r="N8" s="148"/>
      <c r="O8" s="396"/>
      <c r="P8" s="396"/>
      <c r="Q8" s="399" t="str">
        <f t="shared" si="2"/>
        <v>Sander Vandecasteele</v>
      </c>
      <c r="R8" s="399"/>
      <c r="S8" s="399"/>
      <c r="T8" s="399"/>
      <c r="U8" s="399"/>
      <c r="V8" s="399"/>
      <c r="W8" s="399"/>
      <c r="X8" s="400"/>
    </row>
    <row r="9" spans="1:25" ht="15.75" thickBot="1" x14ac:dyDescent="0.3">
      <c r="A9" s="7" t="s">
        <v>5</v>
      </c>
      <c r="B9" s="316" t="s">
        <v>382</v>
      </c>
      <c r="C9" s="317"/>
      <c r="D9" s="317"/>
      <c r="E9" s="317"/>
      <c r="F9" s="347" t="s">
        <v>325</v>
      </c>
      <c r="G9" s="347"/>
      <c r="H9" s="317"/>
      <c r="I9" s="395"/>
      <c r="J9" s="145"/>
      <c r="K9" s="23">
        <f t="shared" si="0"/>
        <v>0</v>
      </c>
      <c r="L9" s="145">
        <f t="shared" si="1"/>
        <v>0</v>
      </c>
      <c r="M9" s="148"/>
      <c r="N9" s="148"/>
      <c r="O9" s="396"/>
      <c r="P9" s="396"/>
      <c r="Q9" s="399" t="str">
        <f>B9</f>
        <v>Jimmen Raboen</v>
      </c>
      <c r="R9" s="399"/>
      <c r="S9" s="399"/>
      <c r="T9" s="399"/>
      <c r="U9" s="399"/>
      <c r="V9" s="399"/>
      <c r="W9" s="399"/>
      <c r="X9" s="400"/>
    </row>
    <row r="10" spans="1:25" ht="15.75" thickBot="1" x14ac:dyDescent="0.3">
      <c r="A10" s="7" t="s">
        <v>6</v>
      </c>
      <c r="B10" s="316" t="s">
        <v>497</v>
      </c>
      <c r="C10" s="317"/>
      <c r="D10" s="317"/>
      <c r="E10" s="317"/>
      <c r="F10" s="347" t="s">
        <v>337</v>
      </c>
      <c r="G10" s="347"/>
      <c r="H10" s="317"/>
      <c r="I10" s="395"/>
      <c r="J10" s="145"/>
      <c r="K10" s="23">
        <f t="shared" si="0"/>
        <v>0</v>
      </c>
      <c r="L10" s="145">
        <f t="shared" si="1"/>
        <v>0</v>
      </c>
      <c r="M10" s="148"/>
      <c r="N10" s="148"/>
      <c r="O10" s="396"/>
      <c r="P10" s="396"/>
      <c r="Q10" s="399" t="str">
        <f>B10</f>
        <v>Matheo Staelen</v>
      </c>
      <c r="R10" s="399"/>
      <c r="S10" s="399"/>
      <c r="T10" s="399"/>
      <c r="U10" s="399"/>
      <c r="V10" s="399"/>
      <c r="W10" s="399"/>
      <c r="X10" s="400"/>
    </row>
    <row r="11" spans="1:25" ht="15.75" thickBot="1" x14ac:dyDescent="0.3">
      <c r="A11" s="7" t="s">
        <v>7</v>
      </c>
      <c r="B11" s="316" t="s">
        <v>369</v>
      </c>
      <c r="C11" s="317"/>
      <c r="D11" s="317"/>
      <c r="E11" s="317"/>
      <c r="F11" s="347" t="s">
        <v>321</v>
      </c>
      <c r="G11" s="347"/>
      <c r="H11" s="317"/>
      <c r="I11" s="395"/>
      <c r="J11" s="145"/>
      <c r="K11" s="23">
        <f t="shared" si="0"/>
        <v>0</v>
      </c>
      <c r="L11" s="145">
        <f t="shared" si="1"/>
        <v>0</v>
      </c>
      <c r="M11" s="148"/>
      <c r="N11" s="148"/>
      <c r="O11" s="396"/>
      <c r="P11" s="396"/>
      <c r="Q11" s="399" t="str">
        <f>B6</f>
        <v>Sam Fransquet</v>
      </c>
      <c r="R11" s="399"/>
      <c r="S11" s="399"/>
      <c r="T11" s="399"/>
      <c r="U11" s="399"/>
      <c r="V11" s="399"/>
      <c r="W11" s="399"/>
      <c r="X11" s="400"/>
    </row>
    <row r="12" spans="1:25" ht="15.75" thickBot="1" x14ac:dyDescent="0.3">
      <c r="A12" s="13" t="s">
        <v>11</v>
      </c>
      <c r="B12" s="316" t="s">
        <v>389</v>
      </c>
      <c r="C12" s="317"/>
      <c r="D12" s="317"/>
      <c r="E12" s="317"/>
      <c r="F12" s="347" t="s">
        <v>410</v>
      </c>
      <c r="G12" s="347"/>
      <c r="H12" s="317"/>
      <c r="I12" s="395"/>
      <c r="J12" s="145"/>
      <c r="K12" s="23">
        <f t="shared" si="0"/>
        <v>0</v>
      </c>
      <c r="L12" s="145">
        <f t="shared" si="1"/>
        <v>0</v>
      </c>
      <c r="M12" s="148"/>
      <c r="N12" s="148"/>
      <c r="O12" s="396"/>
      <c r="P12" s="396"/>
      <c r="Q12" s="399" t="str">
        <f>B12</f>
        <v>Ferre Henrion</v>
      </c>
      <c r="R12" s="399"/>
      <c r="S12" s="399"/>
      <c r="T12" s="399"/>
      <c r="U12" s="399"/>
      <c r="V12" s="399"/>
      <c r="W12" s="399"/>
      <c r="X12" s="400"/>
    </row>
    <row r="13" spans="1:25" ht="15.75" thickBot="1" x14ac:dyDescent="0.3">
      <c r="A13" s="13" t="s">
        <v>12</v>
      </c>
      <c r="B13" s="358" t="s">
        <v>52</v>
      </c>
      <c r="C13" s="394"/>
      <c r="D13" s="394"/>
      <c r="E13" s="394"/>
      <c r="F13" s="360" t="s">
        <v>322</v>
      </c>
      <c r="G13" s="360"/>
      <c r="H13" s="394"/>
      <c r="I13" s="397"/>
      <c r="J13" s="145"/>
      <c r="K13" s="24">
        <f t="shared" si="0"/>
        <v>0</v>
      </c>
      <c r="L13" s="141">
        <f t="shared" si="1"/>
        <v>0</v>
      </c>
      <c r="M13" s="143"/>
      <c r="N13" s="143"/>
      <c r="O13" s="398"/>
      <c r="P13" s="398"/>
      <c r="Q13" s="386" t="str">
        <f t="shared" si="2"/>
        <v>Dag Gevers</v>
      </c>
      <c r="R13" s="386"/>
      <c r="S13" s="386"/>
      <c r="T13" s="386"/>
      <c r="U13" s="386"/>
      <c r="V13" s="386"/>
      <c r="W13" s="386"/>
      <c r="X13" s="387"/>
    </row>
    <row r="14" spans="1:25" x14ac:dyDescent="0.25">
      <c r="A14" s="37"/>
      <c r="H14" s="37"/>
      <c r="I14" s="37"/>
      <c r="J14" s="37"/>
      <c r="K14" s="37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pans="1:25" ht="15.75" thickBot="1" x14ac:dyDescent="0.3">
      <c r="A15" s="37"/>
      <c r="B15" s="37"/>
      <c r="C15" s="37"/>
      <c r="E15" s="37"/>
      <c r="F15" s="37"/>
      <c r="G15" s="37"/>
      <c r="H15" s="37"/>
      <c r="I15" s="37"/>
      <c r="J15" s="37"/>
      <c r="K15" s="37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</row>
    <row r="16" spans="1:25" ht="15.75" thickBot="1" x14ac:dyDescent="0.3">
      <c r="A16" s="390" t="s">
        <v>46</v>
      </c>
      <c r="B16" s="388"/>
      <c r="C16" s="388"/>
      <c r="D16" s="388"/>
      <c r="E16" s="388"/>
      <c r="F16" s="388"/>
      <c r="G16" s="388"/>
      <c r="H16" s="389"/>
      <c r="I16" s="37"/>
      <c r="J16" s="37"/>
      <c r="K16" s="37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</row>
    <row r="17" spans="1:25" ht="15.75" thickBot="1" x14ac:dyDescent="0.3">
      <c r="A17" s="9" t="s">
        <v>27</v>
      </c>
      <c r="B17" s="140" t="s">
        <v>29</v>
      </c>
      <c r="C17" s="9" t="s">
        <v>24</v>
      </c>
      <c r="D17" s="391" t="s">
        <v>33</v>
      </c>
      <c r="E17" s="391"/>
      <c r="F17" s="391"/>
      <c r="G17" s="391"/>
      <c r="H17" s="391"/>
      <c r="I17" s="392" t="s">
        <v>34</v>
      </c>
      <c r="J17" s="391"/>
      <c r="K17" s="390" t="s">
        <v>35</v>
      </c>
      <c r="L17" s="393"/>
      <c r="M17" s="388" t="s">
        <v>36</v>
      </c>
      <c r="N17" s="393"/>
      <c r="O17" s="388" t="s">
        <v>37</v>
      </c>
      <c r="P17" s="393"/>
      <c r="Q17" s="388" t="s">
        <v>38</v>
      </c>
      <c r="R17" s="393"/>
      <c r="S17" s="388" t="s">
        <v>39</v>
      </c>
      <c r="T17" s="389"/>
      <c r="U17" s="390" t="s">
        <v>32</v>
      </c>
      <c r="V17" s="388"/>
      <c r="W17" s="9" t="s">
        <v>30</v>
      </c>
      <c r="X17" s="9" t="s">
        <v>31</v>
      </c>
      <c r="Y17" s="145"/>
    </row>
    <row r="18" spans="1:25" x14ac:dyDescent="0.25">
      <c r="A18" s="10">
        <v>1</v>
      </c>
      <c r="B18" s="25" t="s">
        <v>48</v>
      </c>
      <c r="C18" s="108">
        <v>0.5625</v>
      </c>
      <c r="D18" s="136" t="s">
        <v>2</v>
      </c>
      <c r="E18" s="149" t="str">
        <f t="shared" ref="E18:E53" si="3">VLOOKUP(D18,$A$5:$I$13,2)</f>
        <v>Sam Fransquet</v>
      </c>
      <c r="F18" s="149" t="s">
        <v>8</v>
      </c>
      <c r="G18" s="149" t="str">
        <f t="shared" ref="G18:G53" si="4">VLOOKUP(H18,$A$5:$I$13,2)</f>
        <v>Dag Gevers</v>
      </c>
      <c r="H18" s="133" t="s">
        <v>12</v>
      </c>
      <c r="I18" s="14" t="s">
        <v>6</v>
      </c>
      <c r="J18" s="149" t="str">
        <f t="shared" ref="J18:J53" si="5">VLOOKUP(I18,$A$5:$I$13,2)</f>
        <v>Matheo Staelen</v>
      </c>
      <c r="K18" s="17"/>
      <c r="L18" s="18"/>
      <c r="M18" s="151"/>
      <c r="N18" s="18"/>
      <c r="O18" s="151"/>
      <c r="P18" s="18"/>
      <c r="Q18" s="151"/>
      <c r="R18" s="18"/>
      <c r="S18" s="151"/>
      <c r="T18" s="19"/>
      <c r="U18" s="25">
        <f>IF(K18&gt;L18, 1, 0) + IF(M18&gt;N18, 1, 0) + IF(O18&gt;P18, 1, 0) + IF(Q18&gt;R18, 1, 0) + IF(S18&gt;T18, 1, 0)</f>
        <v>0</v>
      </c>
      <c r="V18" s="150">
        <f>IF(K18&lt;L18, 1, 0) + IF(M18&lt;N18, 1, 0) + IF(O18&lt;P18, 1, 0) + IF(Q18&lt;R18, 1, 0) + IF(S18&lt;T18, 1, 0)</f>
        <v>0</v>
      </c>
      <c r="W18" s="10" t="str">
        <f>IF(U18&gt;V18,D18,IF(U18&lt;V18,H18,""))</f>
        <v/>
      </c>
      <c r="X18" s="10" t="str">
        <f>IF(U18&gt;V18,H18,IF(U18&lt;V18,D18,""))</f>
        <v/>
      </c>
    </row>
    <row r="19" spans="1:25" x14ac:dyDescent="0.25">
      <c r="A19" s="11">
        <v>2</v>
      </c>
      <c r="B19" s="23" t="s">
        <v>48</v>
      </c>
      <c r="C19" s="109">
        <v>0.5625</v>
      </c>
      <c r="D19" s="88" t="s">
        <v>3</v>
      </c>
      <c r="E19" s="145" t="str">
        <f>VLOOKUP(D19,$A$5:$I$13,2)</f>
        <v>Richard Nikita</v>
      </c>
      <c r="F19" s="145" t="s">
        <v>8</v>
      </c>
      <c r="G19" s="145" t="str">
        <f t="shared" si="4"/>
        <v>Ferre Henrion</v>
      </c>
      <c r="H19" s="89" t="s">
        <v>11</v>
      </c>
      <c r="I19" s="38" t="s">
        <v>5</v>
      </c>
      <c r="J19" s="145" t="str">
        <f t="shared" si="5"/>
        <v>Jimmen Raboen</v>
      </c>
      <c r="K19" s="49"/>
      <c r="L19" s="50"/>
      <c r="M19" s="148"/>
      <c r="N19" s="50"/>
      <c r="O19" s="148"/>
      <c r="P19" s="50"/>
      <c r="Q19" s="148"/>
      <c r="R19" s="50"/>
      <c r="S19" s="148"/>
      <c r="T19" s="51"/>
      <c r="U19" s="23">
        <f t="shared" ref="U19:U33" si="6">IF(K19&gt;L19, 1, 0) + IF(M19&gt;N19, 1, 0) + IF(O19&gt;P19, 1, 0) + IF(Q19&gt;R19, 1, 0) + IF(S19&gt;T19, 1, 0)</f>
        <v>0</v>
      </c>
      <c r="V19" s="147">
        <f t="shared" ref="V19:V33" si="7">IF(K19&lt;L19, 1, 0) + IF(M19&lt;N19, 1, 0) + IF(O19&lt;P19, 1, 0) + IF(Q19&lt;R19, 1, 0) + IF(S19&lt;T19, 1, 0)</f>
        <v>0</v>
      </c>
      <c r="W19" s="11" t="str">
        <f t="shared" ref="W19:W33" si="8">IF(U19&gt;V19,D19,IF(U19&lt;V19,H19,""))</f>
        <v/>
      </c>
      <c r="X19" s="11" t="str">
        <f t="shared" ref="X19:X33" si="9">IF(U19&gt;V19,H19,IF(U19&lt;V19,D19,""))</f>
        <v/>
      </c>
    </row>
    <row r="20" spans="1:25" x14ac:dyDescent="0.25">
      <c r="A20" s="11">
        <v>1</v>
      </c>
      <c r="B20" s="23" t="s">
        <v>48</v>
      </c>
      <c r="C20" s="109">
        <v>0.57986111111111105</v>
      </c>
      <c r="D20" s="88" t="s">
        <v>4</v>
      </c>
      <c r="E20" s="145" t="str">
        <f t="shared" si="3"/>
        <v>Sander Vandecasteele</v>
      </c>
      <c r="F20" s="145" t="s">
        <v>8</v>
      </c>
      <c r="G20" s="145" t="str">
        <f>VLOOKUP(H20,$A$5:$I$13,2)</f>
        <v>Sheridan Peadar</v>
      </c>
      <c r="H20" s="89" t="s">
        <v>7</v>
      </c>
      <c r="I20" s="38" t="s">
        <v>1</v>
      </c>
      <c r="J20" s="145" t="str">
        <f t="shared" si="5"/>
        <v>Matt Closset</v>
      </c>
      <c r="K20" s="49"/>
      <c r="L20" s="50"/>
      <c r="M20" s="148"/>
      <c r="N20" s="50"/>
      <c r="O20" s="148"/>
      <c r="P20" s="50"/>
      <c r="Q20" s="148"/>
      <c r="R20" s="50"/>
      <c r="S20" s="148"/>
      <c r="T20" s="51"/>
      <c r="U20" s="23">
        <f t="shared" si="6"/>
        <v>0</v>
      </c>
      <c r="V20" s="147">
        <f t="shared" si="7"/>
        <v>0</v>
      </c>
      <c r="W20" s="11" t="str">
        <f t="shared" si="8"/>
        <v/>
      </c>
      <c r="X20" s="11" t="str">
        <f t="shared" si="9"/>
        <v/>
      </c>
    </row>
    <row r="21" spans="1:25" x14ac:dyDescent="0.25">
      <c r="A21" s="11">
        <v>2</v>
      </c>
      <c r="B21" s="23" t="s">
        <v>48</v>
      </c>
      <c r="C21" s="109">
        <v>0.57986111111111105</v>
      </c>
      <c r="D21" s="130" t="s">
        <v>5</v>
      </c>
      <c r="E21" s="145" t="str">
        <f t="shared" si="3"/>
        <v>Jimmen Raboen</v>
      </c>
      <c r="F21" s="145" t="s">
        <v>8</v>
      </c>
      <c r="G21" s="145" t="str">
        <f t="shared" si="4"/>
        <v>Matheo Staelen</v>
      </c>
      <c r="H21" s="129" t="s">
        <v>6</v>
      </c>
      <c r="I21" s="38" t="s">
        <v>3</v>
      </c>
      <c r="J21" s="145" t="str">
        <f t="shared" si="5"/>
        <v>Richard Nikita</v>
      </c>
      <c r="K21" s="49"/>
      <c r="L21" s="50"/>
      <c r="M21" s="148"/>
      <c r="N21" s="50"/>
      <c r="O21" s="148"/>
      <c r="P21" s="50"/>
      <c r="Q21" s="148"/>
      <c r="R21" s="50"/>
      <c r="S21" s="148"/>
      <c r="T21" s="51"/>
      <c r="U21" s="23">
        <f t="shared" si="6"/>
        <v>0</v>
      </c>
      <c r="V21" s="147">
        <f t="shared" si="7"/>
        <v>0</v>
      </c>
      <c r="W21" s="11" t="str">
        <f t="shared" si="8"/>
        <v/>
      </c>
      <c r="X21" s="11" t="str">
        <f t="shared" si="9"/>
        <v/>
      </c>
    </row>
    <row r="22" spans="1:25" x14ac:dyDescent="0.25">
      <c r="A22" s="11">
        <v>1</v>
      </c>
      <c r="B22" s="23" t="s">
        <v>48</v>
      </c>
      <c r="C22" s="109">
        <v>0.59722222222222221</v>
      </c>
      <c r="D22" s="130" t="s">
        <v>1</v>
      </c>
      <c r="E22" s="145" t="str">
        <f t="shared" si="3"/>
        <v>Matt Closset</v>
      </c>
      <c r="F22" s="145" t="s">
        <v>8</v>
      </c>
      <c r="G22" s="145" t="str">
        <f t="shared" si="4"/>
        <v>Sam Fransquet</v>
      </c>
      <c r="H22" s="129" t="s">
        <v>2</v>
      </c>
      <c r="I22" s="38" t="s">
        <v>7</v>
      </c>
      <c r="J22" s="145" t="str">
        <f t="shared" si="5"/>
        <v>Sheridan Peadar</v>
      </c>
      <c r="K22" s="49"/>
      <c r="L22" s="50"/>
      <c r="M22" s="148"/>
      <c r="N22" s="50"/>
      <c r="O22" s="148"/>
      <c r="P22" s="50"/>
      <c r="Q22" s="148"/>
      <c r="R22" s="50"/>
      <c r="S22" s="148"/>
      <c r="T22" s="51"/>
      <c r="U22" s="23">
        <f t="shared" si="6"/>
        <v>0</v>
      </c>
      <c r="V22" s="147">
        <f t="shared" si="7"/>
        <v>0</v>
      </c>
      <c r="W22" s="11" t="str">
        <f t="shared" si="8"/>
        <v/>
      </c>
      <c r="X22" s="11" t="str">
        <f t="shared" si="9"/>
        <v/>
      </c>
    </row>
    <row r="23" spans="1:25" x14ac:dyDescent="0.25">
      <c r="A23" s="11">
        <v>2</v>
      </c>
      <c r="B23" s="23" t="s">
        <v>48</v>
      </c>
      <c r="C23" s="109">
        <v>0.59722222222222221</v>
      </c>
      <c r="D23" s="130" t="s">
        <v>11</v>
      </c>
      <c r="E23" s="145" t="str">
        <f t="shared" si="3"/>
        <v>Ferre Henrion</v>
      </c>
      <c r="F23" s="145" t="s">
        <v>8</v>
      </c>
      <c r="G23" s="145" t="str">
        <f t="shared" si="4"/>
        <v>Sander Vandecasteele</v>
      </c>
      <c r="H23" s="129" t="s">
        <v>4</v>
      </c>
      <c r="I23" s="38" t="s">
        <v>12</v>
      </c>
      <c r="J23" s="145" t="str">
        <f t="shared" si="5"/>
        <v>Dag Gevers</v>
      </c>
      <c r="K23" s="49"/>
      <c r="L23" s="50"/>
      <c r="M23" s="148"/>
      <c r="N23" s="50"/>
      <c r="O23" s="148"/>
      <c r="P23" s="50"/>
      <c r="Q23" s="148"/>
      <c r="R23" s="50"/>
      <c r="S23" s="148"/>
      <c r="T23" s="51"/>
      <c r="U23" s="23">
        <f t="shared" si="6"/>
        <v>0</v>
      </c>
      <c r="V23" s="147">
        <f t="shared" si="7"/>
        <v>0</v>
      </c>
      <c r="W23" s="11" t="str">
        <f t="shared" si="8"/>
        <v/>
      </c>
      <c r="X23" s="11" t="str">
        <f t="shared" si="9"/>
        <v/>
      </c>
    </row>
    <row r="24" spans="1:25" x14ac:dyDescent="0.25">
      <c r="A24" s="11">
        <v>1</v>
      </c>
      <c r="B24" s="23" t="s">
        <v>48</v>
      </c>
      <c r="C24" s="109">
        <v>0.61458333333333337</v>
      </c>
      <c r="D24" s="130" t="s">
        <v>2</v>
      </c>
      <c r="E24" s="145" t="str">
        <f t="shared" si="3"/>
        <v>Sam Fransquet</v>
      </c>
      <c r="F24" s="145" t="s">
        <v>8</v>
      </c>
      <c r="G24" s="145" t="str">
        <f t="shared" si="4"/>
        <v>Richard Nikita</v>
      </c>
      <c r="H24" s="129" t="s">
        <v>3</v>
      </c>
      <c r="I24" s="38" t="s">
        <v>1</v>
      </c>
      <c r="J24" s="145" t="str">
        <f t="shared" si="5"/>
        <v>Matt Closset</v>
      </c>
      <c r="K24" s="49"/>
      <c r="L24" s="50"/>
      <c r="M24" s="148"/>
      <c r="N24" s="50"/>
      <c r="O24" s="148"/>
      <c r="P24" s="50"/>
      <c r="Q24" s="148"/>
      <c r="R24" s="50"/>
      <c r="S24" s="148"/>
      <c r="T24" s="51"/>
      <c r="U24" s="23">
        <f t="shared" si="6"/>
        <v>0</v>
      </c>
      <c r="V24" s="147">
        <f t="shared" si="7"/>
        <v>0</v>
      </c>
      <c r="W24" s="11" t="str">
        <f t="shared" si="8"/>
        <v/>
      </c>
      <c r="X24" s="11" t="str">
        <f t="shared" si="9"/>
        <v/>
      </c>
    </row>
    <row r="25" spans="1:25" x14ac:dyDescent="0.25">
      <c r="A25" s="11">
        <v>2</v>
      </c>
      <c r="B25" s="23" t="s">
        <v>48</v>
      </c>
      <c r="C25" s="109">
        <v>0.61458333333333337</v>
      </c>
      <c r="D25" s="130" t="s">
        <v>7</v>
      </c>
      <c r="E25" s="145" t="str">
        <f t="shared" si="3"/>
        <v>Sheridan Peadar</v>
      </c>
      <c r="F25" s="145" t="s">
        <v>8</v>
      </c>
      <c r="G25" s="145" t="str">
        <f t="shared" si="4"/>
        <v>Jimmen Raboen</v>
      </c>
      <c r="H25" s="129" t="s">
        <v>5</v>
      </c>
      <c r="I25" s="38" t="s">
        <v>6</v>
      </c>
      <c r="J25" s="145" t="str">
        <f t="shared" si="5"/>
        <v>Matheo Staelen</v>
      </c>
      <c r="K25" s="49"/>
      <c r="L25" s="50"/>
      <c r="M25" s="148"/>
      <c r="N25" s="50"/>
      <c r="O25" s="148"/>
      <c r="P25" s="50"/>
      <c r="Q25" s="148"/>
      <c r="R25" s="50"/>
      <c r="S25" s="148"/>
      <c r="T25" s="51"/>
      <c r="U25" s="23">
        <f t="shared" si="6"/>
        <v>0</v>
      </c>
      <c r="V25" s="147">
        <f t="shared" si="7"/>
        <v>0</v>
      </c>
      <c r="W25" s="11" t="str">
        <f t="shared" si="8"/>
        <v/>
      </c>
      <c r="X25" s="11" t="str">
        <f t="shared" si="9"/>
        <v/>
      </c>
    </row>
    <row r="26" spans="1:25" x14ac:dyDescent="0.25">
      <c r="A26" s="11">
        <v>1</v>
      </c>
      <c r="B26" s="23" t="s">
        <v>48</v>
      </c>
      <c r="C26" s="109">
        <v>0.63194444444444442</v>
      </c>
      <c r="D26" s="130" t="s">
        <v>4</v>
      </c>
      <c r="E26" s="145" t="str">
        <f t="shared" si="3"/>
        <v>Sander Vandecasteele</v>
      </c>
      <c r="F26" s="145" t="s">
        <v>8</v>
      </c>
      <c r="G26" s="145" t="str">
        <f t="shared" si="4"/>
        <v>Dag Gevers</v>
      </c>
      <c r="H26" s="129" t="s">
        <v>12</v>
      </c>
      <c r="I26" s="38" t="s">
        <v>11</v>
      </c>
      <c r="J26" s="145" t="str">
        <f t="shared" si="5"/>
        <v>Ferre Henrion</v>
      </c>
      <c r="K26" s="49"/>
      <c r="L26" s="50"/>
      <c r="M26" s="148"/>
      <c r="N26" s="50"/>
      <c r="O26" s="148"/>
      <c r="P26" s="50"/>
      <c r="Q26" s="148"/>
      <c r="R26" s="50"/>
      <c r="S26" s="148"/>
      <c r="T26" s="51"/>
      <c r="U26" s="23">
        <f t="shared" si="6"/>
        <v>0</v>
      </c>
      <c r="V26" s="147">
        <f t="shared" si="7"/>
        <v>0</v>
      </c>
      <c r="W26" s="11" t="str">
        <f t="shared" si="8"/>
        <v/>
      </c>
      <c r="X26" s="11" t="str">
        <f t="shared" si="9"/>
        <v/>
      </c>
    </row>
    <row r="27" spans="1:25" x14ac:dyDescent="0.25">
      <c r="A27" s="11">
        <v>2</v>
      </c>
      <c r="B27" s="23" t="s">
        <v>48</v>
      </c>
      <c r="C27" s="109">
        <v>0.63194444444444442</v>
      </c>
      <c r="D27" s="130" t="s">
        <v>3</v>
      </c>
      <c r="E27" s="145" t="str">
        <f t="shared" si="3"/>
        <v>Richard Nikita</v>
      </c>
      <c r="F27" s="145" t="s">
        <v>8</v>
      </c>
      <c r="G27" s="145" t="str">
        <f t="shared" si="4"/>
        <v>Matt Closset</v>
      </c>
      <c r="H27" s="129" t="s">
        <v>1</v>
      </c>
      <c r="I27" s="38" t="s">
        <v>2</v>
      </c>
      <c r="J27" s="145" t="str">
        <f t="shared" si="5"/>
        <v>Sam Fransquet</v>
      </c>
      <c r="K27" s="49"/>
      <c r="L27" s="50"/>
      <c r="M27" s="148"/>
      <c r="N27" s="50"/>
      <c r="O27" s="148"/>
      <c r="P27" s="50"/>
      <c r="Q27" s="148"/>
      <c r="R27" s="50"/>
      <c r="S27" s="148"/>
      <c r="T27" s="51"/>
      <c r="U27" s="23">
        <f t="shared" si="6"/>
        <v>0</v>
      </c>
      <c r="V27" s="147">
        <f t="shared" si="7"/>
        <v>0</v>
      </c>
      <c r="W27" s="11" t="str">
        <f t="shared" si="8"/>
        <v/>
      </c>
      <c r="X27" s="11" t="str">
        <f t="shared" si="9"/>
        <v/>
      </c>
    </row>
    <row r="28" spans="1:25" x14ac:dyDescent="0.25">
      <c r="A28" s="11">
        <v>1</v>
      </c>
      <c r="B28" s="23" t="s">
        <v>48</v>
      </c>
      <c r="C28" s="109">
        <v>0.64930555555555558</v>
      </c>
      <c r="D28" s="130" t="s">
        <v>5</v>
      </c>
      <c r="E28" s="145" t="str">
        <f t="shared" si="3"/>
        <v>Jimmen Raboen</v>
      </c>
      <c r="F28" s="145" t="s">
        <v>8</v>
      </c>
      <c r="G28" s="145" t="str">
        <f t="shared" si="4"/>
        <v>Ferre Henrion</v>
      </c>
      <c r="H28" s="129" t="s">
        <v>11</v>
      </c>
      <c r="I28" s="38" t="s">
        <v>4</v>
      </c>
      <c r="J28" s="145" t="str">
        <f t="shared" si="5"/>
        <v>Sander Vandecasteele</v>
      </c>
      <c r="K28" s="49"/>
      <c r="L28" s="50"/>
      <c r="M28" s="148"/>
      <c r="N28" s="50"/>
      <c r="O28" s="148"/>
      <c r="P28" s="50"/>
      <c r="Q28" s="148"/>
      <c r="R28" s="50"/>
      <c r="S28" s="148"/>
      <c r="T28" s="51"/>
      <c r="U28" s="23">
        <f t="shared" si="6"/>
        <v>0</v>
      </c>
      <c r="V28" s="147">
        <f t="shared" si="7"/>
        <v>0</v>
      </c>
      <c r="W28" s="11" t="str">
        <f t="shared" si="8"/>
        <v/>
      </c>
      <c r="X28" s="11" t="str">
        <f t="shared" si="9"/>
        <v/>
      </c>
    </row>
    <row r="29" spans="1:25" s="55" customFormat="1" x14ac:dyDescent="0.25">
      <c r="A29" s="52">
        <v>2</v>
      </c>
      <c r="B29" s="53" t="s">
        <v>48</v>
      </c>
      <c r="C29" s="109">
        <v>0.64930555555555558</v>
      </c>
      <c r="D29" s="88" t="s">
        <v>6</v>
      </c>
      <c r="E29" s="39" t="str">
        <f t="shared" si="3"/>
        <v>Matheo Staelen</v>
      </c>
      <c r="F29" s="39" t="s">
        <v>8</v>
      </c>
      <c r="G29" s="39" t="str">
        <f t="shared" si="4"/>
        <v>Sheridan Peadar</v>
      </c>
      <c r="H29" s="89" t="s">
        <v>7</v>
      </c>
      <c r="I29" s="38" t="s">
        <v>12</v>
      </c>
      <c r="J29" s="39" t="str">
        <f t="shared" si="5"/>
        <v>Dag Gevers</v>
      </c>
      <c r="K29" s="49"/>
      <c r="L29" s="50"/>
      <c r="M29" s="148"/>
      <c r="N29" s="50"/>
      <c r="O29" s="148"/>
      <c r="P29" s="50"/>
      <c r="Q29" s="148"/>
      <c r="R29" s="50"/>
      <c r="S29" s="148"/>
      <c r="T29" s="51"/>
      <c r="U29" s="53">
        <f t="shared" si="6"/>
        <v>0</v>
      </c>
      <c r="V29" s="54">
        <f t="shared" si="7"/>
        <v>0</v>
      </c>
      <c r="W29" s="52" t="str">
        <f t="shared" si="8"/>
        <v/>
      </c>
      <c r="X29" s="52" t="str">
        <f t="shared" si="9"/>
        <v/>
      </c>
    </row>
    <row r="30" spans="1:25" x14ac:dyDescent="0.25">
      <c r="A30" s="11">
        <v>1</v>
      </c>
      <c r="B30" s="23" t="s">
        <v>48</v>
      </c>
      <c r="C30" s="109">
        <v>0.66666666666666663</v>
      </c>
      <c r="D30" s="130" t="s">
        <v>11</v>
      </c>
      <c r="E30" s="145" t="str">
        <f t="shared" si="3"/>
        <v>Ferre Henrion</v>
      </c>
      <c r="F30" s="145" t="s">
        <v>8</v>
      </c>
      <c r="G30" s="145" t="str">
        <f t="shared" si="4"/>
        <v>Matheo Staelen</v>
      </c>
      <c r="H30" s="129" t="s">
        <v>6</v>
      </c>
      <c r="I30" s="38" t="s">
        <v>2</v>
      </c>
      <c r="J30" s="145" t="str">
        <f t="shared" si="5"/>
        <v>Sam Fransquet</v>
      </c>
      <c r="K30" s="49"/>
      <c r="L30" s="50"/>
      <c r="M30" s="148"/>
      <c r="N30" s="50"/>
      <c r="O30" s="148"/>
      <c r="P30" s="50"/>
      <c r="Q30" s="148"/>
      <c r="R30" s="50"/>
      <c r="S30" s="148"/>
      <c r="T30" s="51"/>
      <c r="U30" s="23">
        <f t="shared" si="6"/>
        <v>0</v>
      </c>
      <c r="V30" s="147">
        <f t="shared" si="7"/>
        <v>0</v>
      </c>
      <c r="W30" s="11" t="str">
        <f t="shared" si="8"/>
        <v/>
      </c>
      <c r="X30" s="11" t="str">
        <f t="shared" si="9"/>
        <v/>
      </c>
    </row>
    <row r="31" spans="1:25" x14ac:dyDescent="0.25">
      <c r="A31" s="11">
        <v>2</v>
      </c>
      <c r="B31" s="23" t="s">
        <v>48</v>
      </c>
      <c r="C31" s="109">
        <v>0.66666666666666663</v>
      </c>
      <c r="D31" s="130" t="s">
        <v>12</v>
      </c>
      <c r="E31" s="145" t="str">
        <f t="shared" si="3"/>
        <v>Dag Gevers</v>
      </c>
      <c r="F31" s="145" t="s">
        <v>8</v>
      </c>
      <c r="G31" s="145" t="str">
        <f t="shared" si="4"/>
        <v>Jimmen Raboen</v>
      </c>
      <c r="H31" s="129" t="s">
        <v>5</v>
      </c>
      <c r="I31" s="38" t="s">
        <v>3</v>
      </c>
      <c r="J31" s="145" t="str">
        <f t="shared" si="5"/>
        <v>Richard Nikita</v>
      </c>
      <c r="K31" s="49"/>
      <c r="L31" s="50"/>
      <c r="M31" s="148"/>
      <c r="N31" s="50"/>
      <c r="O31" s="148"/>
      <c r="P31" s="50"/>
      <c r="Q31" s="148"/>
      <c r="R31" s="50"/>
      <c r="S31" s="148"/>
      <c r="T31" s="51"/>
      <c r="U31" s="23">
        <f t="shared" si="6"/>
        <v>0</v>
      </c>
      <c r="V31" s="147">
        <f t="shared" si="7"/>
        <v>0</v>
      </c>
      <c r="W31" s="11" t="str">
        <f t="shared" si="8"/>
        <v/>
      </c>
      <c r="X31" s="11" t="str">
        <f t="shared" si="9"/>
        <v/>
      </c>
    </row>
    <row r="32" spans="1:25" x14ac:dyDescent="0.25">
      <c r="A32" s="11">
        <v>1</v>
      </c>
      <c r="B32" s="23" t="s">
        <v>48</v>
      </c>
      <c r="C32" s="109">
        <v>0.68402777777777779</v>
      </c>
      <c r="D32" s="130" t="s">
        <v>1</v>
      </c>
      <c r="E32" s="145" t="str">
        <f t="shared" si="3"/>
        <v>Matt Closset</v>
      </c>
      <c r="F32" s="145" t="s">
        <v>8</v>
      </c>
      <c r="G32" s="145" t="str">
        <f t="shared" si="4"/>
        <v>Sander Vandecasteele</v>
      </c>
      <c r="H32" s="129" t="s">
        <v>4</v>
      </c>
      <c r="I32" s="38" t="s">
        <v>7</v>
      </c>
      <c r="J32" s="145" t="str">
        <f t="shared" si="5"/>
        <v>Sheridan Peadar</v>
      </c>
      <c r="K32" s="49"/>
      <c r="L32" s="50"/>
      <c r="M32" s="148"/>
      <c r="N32" s="50"/>
      <c r="O32" s="148"/>
      <c r="P32" s="50"/>
      <c r="Q32" s="148"/>
      <c r="R32" s="50"/>
      <c r="S32" s="148"/>
      <c r="T32" s="51"/>
      <c r="U32" s="23">
        <f t="shared" si="6"/>
        <v>0</v>
      </c>
      <c r="V32" s="147">
        <f t="shared" si="7"/>
        <v>0</v>
      </c>
      <c r="W32" s="11" t="str">
        <f t="shared" si="8"/>
        <v/>
      </c>
      <c r="X32" s="11" t="str">
        <f t="shared" si="9"/>
        <v/>
      </c>
    </row>
    <row r="33" spans="1:24" x14ac:dyDescent="0.25">
      <c r="A33" s="11">
        <v>2</v>
      </c>
      <c r="B33" s="23" t="s">
        <v>48</v>
      </c>
      <c r="C33" s="109">
        <v>0.68402777777777779</v>
      </c>
      <c r="D33" s="130" t="s">
        <v>12</v>
      </c>
      <c r="E33" s="145" t="str">
        <f t="shared" si="3"/>
        <v>Dag Gevers</v>
      </c>
      <c r="F33" s="145" t="s">
        <v>8</v>
      </c>
      <c r="G33" s="145" t="str">
        <f t="shared" si="4"/>
        <v>Richard Nikita</v>
      </c>
      <c r="H33" s="129" t="s">
        <v>3</v>
      </c>
      <c r="I33" s="38" t="s">
        <v>6</v>
      </c>
      <c r="J33" s="145" t="str">
        <f t="shared" si="5"/>
        <v>Matheo Staelen</v>
      </c>
      <c r="K33" s="49"/>
      <c r="L33" s="50"/>
      <c r="M33" s="148"/>
      <c r="N33" s="50"/>
      <c r="O33" s="148"/>
      <c r="P33" s="50"/>
      <c r="Q33" s="148"/>
      <c r="R33" s="50"/>
      <c r="S33" s="148"/>
      <c r="T33" s="51"/>
      <c r="U33" s="23">
        <f t="shared" si="6"/>
        <v>0</v>
      </c>
      <c r="V33" s="147">
        <f t="shared" si="7"/>
        <v>0</v>
      </c>
      <c r="W33" s="11" t="str">
        <f t="shared" si="8"/>
        <v/>
      </c>
      <c r="X33" s="11" t="str">
        <f t="shared" si="9"/>
        <v/>
      </c>
    </row>
    <row r="34" spans="1:24" x14ac:dyDescent="0.25">
      <c r="A34" s="11">
        <v>1</v>
      </c>
      <c r="B34" s="23" t="s">
        <v>48</v>
      </c>
      <c r="C34" s="102">
        <v>0.70138888888888884</v>
      </c>
      <c r="D34" s="130" t="s">
        <v>4</v>
      </c>
      <c r="E34" s="145" t="str">
        <f t="shared" si="3"/>
        <v>Sander Vandecasteele</v>
      </c>
      <c r="F34" s="145" t="s">
        <v>8</v>
      </c>
      <c r="G34" s="145" t="str">
        <f t="shared" si="4"/>
        <v>Sam Fransquet</v>
      </c>
      <c r="H34" s="129" t="s">
        <v>2</v>
      </c>
      <c r="I34" s="38" t="s">
        <v>7</v>
      </c>
      <c r="J34" s="145" t="str">
        <f t="shared" si="5"/>
        <v>Sheridan Peadar</v>
      </c>
      <c r="K34" s="49"/>
      <c r="L34" s="50"/>
      <c r="M34" s="148"/>
      <c r="N34" s="50"/>
      <c r="O34" s="148"/>
      <c r="P34" s="50"/>
      <c r="Q34" s="148"/>
      <c r="R34" s="50"/>
      <c r="S34" s="148"/>
      <c r="T34" s="51"/>
      <c r="U34" s="23">
        <f>IF(K34&gt;L34, 1, 0) + IF(M34&gt;N34, 1, 0) + IF(O34&gt;P34, 1, 0) + IF(Q34&gt;R34, 1, 0) + IF(S34&gt;T34, 1, 0)</f>
        <v>0</v>
      </c>
      <c r="V34" s="147">
        <f>IF(K34&lt;L34, 1, 0) + IF(M34&lt;N34, 1, 0) + IF(O34&lt;P34, 1, 0) + IF(Q34&lt;R34, 1, 0) + IF(S34&lt;T34, 1, 0)</f>
        <v>0</v>
      </c>
      <c r="W34" s="11" t="str">
        <f>IF(U34&gt;V34,D34,IF(U34&lt;V34,H34,""))</f>
        <v/>
      </c>
      <c r="X34" s="11" t="str">
        <f>IF(U34&gt;V34,H34,IF(U34&lt;V34,D34,""))</f>
        <v/>
      </c>
    </row>
    <row r="35" spans="1:24" x14ac:dyDescent="0.25">
      <c r="A35" s="11">
        <v>2</v>
      </c>
      <c r="B35" s="23" t="s">
        <v>48</v>
      </c>
      <c r="C35" s="102">
        <v>0.70138888888888884</v>
      </c>
      <c r="D35" s="130" t="s">
        <v>5</v>
      </c>
      <c r="E35" s="145" t="str">
        <f t="shared" si="3"/>
        <v>Jimmen Raboen</v>
      </c>
      <c r="F35" s="145" t="s">
        <v>8</v>
      </c>
      <c r="G35" s="145" t="str">
        <f t="shared" si="4"/>
        <v>Matt Closset</v>
      </c>
      <c r="H35" s="129" t="s">
        <v>1</v>
      </c>
      <c r="I35" s="38" t="s">
        <v>11</v>
      </c>
      <c r="J35" s="145" t="str">
        <f t="shared" si="5"/>
        <v>Ferre Henrion</v>
      </c>
      <c r="K35" s="49"/>
      <c r="L35" s="50"/>
      <c r="M35" s="148"/>
      <c r="N35" s="50"/>
      <c r="O35" s="148"/>
      <c r="P35" s="50"/>
      <c r="Q35" s="148"/>
      <c r="R35" s="50"/>
      <c r="S35" s="148"/>
      <c r="T35" s="51"/>
      <c r="U35" s="23">
        <f>IF(K35&gt;L35, 1, 0) + IF(M35&gt;N35, 1, 0) + IF(O35&gt;P35, 1, 0) + IF(Q35&gt;R35, 1, 0) + IF(S35&gt;T35, 1, 0)</f>
        <v>0</v>
      </c>
      <c r="V35" s="147">
        <f>IF(K35&lt;L35, 1, 0) + IF(M35&lt;N35, 1, 0) + IF(O35&lt;P35, 1, 0) + IF(Q35&lt;R35, 1, 0) + IF(S35&lt;T35, 1, 0)</f>
        <v>0</v>
      </c>
      <c r="W35" s="11" t="str">
        <f>IF(U35&gt;V35,D35,IF(U35&lt;V35,H35,""))</f>
        <v/>
      </c>
      <c r="X35" s="11" t="str">
        <f>IF(U35&gt;V35,H35,IF(U35&lt;V35,D35,""))</f>
        <v/>
      </c>
    </row>
    <row r="36" spans="1:24" x14ac:dyDescent="0.25">
      <c r="A36" s="11">
        <v>1</v>
      </c>
      <c r="B36" s="23" t="s">
        <v>48</v>
      </c>
      <c r="C36" s="102">
        <v>0.71875</v>
      </c>
      <c r="D36" s="130" t="s">
        <v>6</v>
      </c>
      <c r="E36" s="145" t="str">
        <f t="shared" si="3"/>
        <v>Matheo Staelen</v>
      </c>
      <c r="F36" s="145" t="s">
        <v>8</v>
      </c>
      <c r="G36" s="145" t="str">
        <f t="shared" si="4"/>
        <v>Sander Vandecasteele</v>
      </c>
      <c r="H36" s="129" t="s">
        <v>4</v>
      </c>
      <c r="I36" s="38" t="s">
        <v>1</v>
      </c>
      <c r="J36" s="145" t="str">
        <f t="shared" si="5"/>
        <v>Matt Closset</v>
      </c>
      <c r="K36" s="49"/>
      <c r="L36" s="50"/>
      <c r="M36" s="148"/>
      <c r="N36" s="50"/>
      <c r="O36" s="148"/>
      <c r="P36" s="50"/>
      <c r="Q36" s="148"/>
      <c r="R36" s="50"/>
      <c r="S36" s="148"/>
      <c r="T36" s="51"/>
      <c r="U36" s="23">
        <f>IF(K36&gt;L36, 1, 0) + IF(M36&gt;N36, 1, 0) + IF(O36&gt;P36, 1, 0) + IF(Q36&gt;R36, 1, 0) + IF(S36&gt;T36, 1, 0)</f>
        <v>0</v>
      </c>
      <c r="V36" s="147">
        <f>IF(K36&lt;L36, 1, 0) + IF(M36&lt;N36, 1, 0) + IF(O36&lt;P36, 1, 0) + IF(Q36&lt;R36, 1, 0) + IF(S36&lt;T36, 1, 0)</f>
        <v>0</v>
      </c>
      <c r="W36" s="11" t="str">
        <f>IF(U36&gt;V36,D36,IF(U36&lt;V36,H36,""))</f>
        <v/>
      </c>
      <c r="X36" s="11" t="str">
        <f>IF(U36&gt;V36,H36,IF(U36&lt;V36,D36,""))</f>
        <v/>
      </c>
    </row>
    <row r="37" spans="1:24" x14ac:dyDescent="0.25">
      <c r="A37" s="11">
        <v>2</v>
      </c>
      <c r="B37" s="23" t="s">
        <v>48</v>
      </c>
      <c r="C37" s="102">
        <v>0.71875</v>
      </c>
      <c r="D37" s="130" t="s">
        <v>2</v>
      </c>
      <c r="E37" s="145" t="str">
        <f t="shared" si="3"/>
        <v>Sam Fransquet</v>
      </c>
      <c r="F37" s="145" t="s">
        <v>8</v>
      </c>
      <c r="G37" s="145" t="str">
        <f t="shared" si="4"/>
        <v>Jimmen Raboen</v>
      </c>
      <c r="H37" s="129" t="s">
        <v>5</v>
      </c>
      <c r="I37" s="38" t="s">
        <v>3</v>
      </c>
      <c r="J37" s="145" t="str">
        <f t="shared" si="5"/>
        <v>Richard Nikita</v>
      </c>
      <c r="K37" s="49"/>
      <c r="L37" s="50"/>
      <c r="M37" s="148"/>
      <c r="N37" s="50"/>
      <c r="O37" s="148"/>
      <c r="P37" s="50"/>
      <c r="Q37" s="148"/>
      <c r="R37" s="50"/>
      <c r="S37" s="148"/>
      <c r="T37" s="51"/>
      <c r="U37" s="23">
        <f t="shared" ref="U37:U53" si="10">IF(K37&gt;L37, 1, 0) + IF(M37&gt;N37, 1, 0) + IF(O37&gt;P37, 1, 0) + IF(Q37&gt;R37, 1, 0) + IF(S37&gt;T37, 1, 0)</f>
        <v>0</v>
      </c>
      <c r="V37" s="147">
        <f t="shared" ref="V37:V53" si="11">IF(K37&lt;L37, 1, 0) + IF(M37&lt;N37, 1, 0) + IF(O37&lt;P37, 1, 0) + IF(Q37&lt;R37, 1, 0) + IF(S37&lt;T37, 1, 0)</f>
        <v>0</v>
      </c>
      <c r="W37" s="11" t="str">
        <f t="shared" ref="W37:W53" si="12">IF(U37&gt;V37,D37,IF(U37&lt;V37,H37,""))</f>
        <v/>
      </c>
      <c r="X37" s="11" t="str">
        <f t="shared" ref="X37:X53" si="13">IF(U37&gt;V37,H37,IF(U37&lt;V37,D37,""))</f>
        <v/>
      </c>
    </row>
    <row r="38" spans="1:24" x14ac:dyDescent="0.25">
      <c r="A38" s="11">
        <v>1</v>
      </c>
      <c r="B38" s="23" t="s">
        <v>48</v>
      </c>
      <c r="C38" s="102">
        <v>0.73611111111111116</v>
      </c>
      <c r="D38" s="130" t="s">
        <v>12</v>
      </c>
      <c r="E38" s="145" t="str">
        <f t="shared" si="3"/>
        <v>Dag Gevers</v>
      </c>
      <c r="F38" s="145" t="s">
        <v>8</v>
      </c>
      <c r="G38" s="145" t="str">
        <f t="shared" si="4"/>
        <v>Sheridan Peadar</v>
      </c>
      <c r="H38" s="129" t="s">
        <v>7</v>
      </c>
      <c r="I38" s="38" t="s">
        <v>11</v>
      </c>
      <c r="J38" s="145" t="str">
        <f t="shared" si="5"/>
        <v>Ferre Henrion</v>
      </c>
      <c r="K38" s="49"/>
      <c r="L38" s="50"/>
      <c r="M38" s="148"/>
      <c r="N38" s="50"/>
      <c r="O38" s="148"/>
      <c r="P38" s="50"/>
      <c r="Q38" s="148"/>
      <c r="R38" s="50"/>
      <c r="S38" s="148"/>
      <c r="T38" s="51"/>
      <c r="U38" s="23">
        <f t="shared" si="10"/>
        <v>0</v>
      </c>
      <c r="V38" s="147">
        <f t="shared" si="11"/>
        <v>0</v>
      </c>
      <c r="W38" s="11" t="str">
        <f t="shared" si="12"/>
        <v/>
      </c>
      <c r="X38" s="11" t="str">
        <f t="shared" si="13"/>
        <v/>
      </c>
    </row>
    <row r="39" spans="1:24" x14ac:dyDescent="0.25">
      <c r="A39" s="11">
        <v>2</v>
      </c>
      <c r="B39" s="23" t="s">
        <v>48</v>
      </c>
      <c r="C39" s="102">
        <v>0.73611111111111116</v>
      </c>
      <c r="D39" s="130" t="s">
        <v>1</v>
      </c>
      <c r="E39" s="145" t="str">
        <f t="shared" si="3"/>
        <v>Matt Closset</v>
      </c>
      <c r="F39" s="145" t="s">
        <v>8</v>
      </c>
      <c r="G39" s="145" t="str">
        <f t="shared" si="4"/>
        <v>Matheo Staelen</v>
      </c>
      <c r="H39" s="129" t="s">
        <v>6</v>
      </c>
      <c r="I39" s="38" t="s">
        <v>2</v>
      </c>
      <c r="J39" s="145" t="str">
        <f t="shared" si="5"/>
        <v>Sam Fransquet</v>
      </c>
      <c r="K39" s="49"/>
      <c r="L39" s="50"/>
      <c r="M39" s="148"/>
      <c r="N39" s="50"/>
      <c r="O39" s="148"/>
      <c r="P39" s="50"/>
      <c r="Q39" s="148"/>
      <c r="R39" s="50"/>
      <c r="S39" s="148"/>
      <c r="T39" s="51"/>
      <c r="U39" s="23">
        <f t="shared" si="10"/>
        <v>0</v>
      </c>
      <c r="V39" s="147">
        <f t="shared" si="11"/>
        <v>0</v>
      </c>
      <c r="W39" s="11" t="str">
        <f t="shared" si="12"/>
        <v/>
      </c>
      <c r="X39" s="11" t="str">
        <f t="shared" si="13"/>
        <v/>
      </c>
    </row>
    <row r="40" spans="1:24" x14ac:dyDescent="0.25">
      <c r="A40" s="11">
        <v>1</v>
      </c>
      <c r="B40" s="23" t="s">
        <v>48</v>
      </c>
      <c r="C40" s="102">
        <v>0.75347222222222221</v>
      </c>
      <c r="D40" s="130" t="s">
        <v>7</v>
      </c>
      <c r="E40" s="145" t="str">
        <f t="shared" si="3"/>
        <v>Sheridan Peadar</v>
      </c>
      <c r="F40" s="145" t="s">
        <v>8</v>
      </c>
      <c r="G40" s="145" t="str">
        <f t="shared" si="4"/>
        <v>Ferre Henrion</v>
      </c>
      <c r="H40" s="129" t="s">
        <v>11</v>
      </c>
      <c r="I40" s="38" t="s">
        <v>5</v>
      </c>
      <c r="J40" s="145" t="str">
        <f t="shared" si="5"/>
        <v>Jimmen Raboen</v>
      </c>
      <c r="K40" s="49"/>
      <c r="L40" s="50"/>
      <c r="M40" s="148"/>
      <c r="N40" s="50"/>
      <c r="O40" s="148"/>
      <c r="P40" s="50"/>
      <c r="Q40" s="148"/>
      <c r="R40" s="50"/>
      <c r="S40" s="148"/>
      <c r="T40" s="51"/>
      <c r="U40" s="23">
        <f t="shared" si="10"/>
        <v>0</v>
      </c>
      <c r="V40" s="147">
        <f t="shared" si="11"/>
        <v>0</v>
      </c>
      <c r="W40" s="11" t="str">
        <f t="shared" si="12"/>
        <v/>
      </c>
      <c r="X40" s="11" t="str">
        <f t="shared" si="13"/>
        <v/>
      </c>
    </row>
    <row r="41" spans="1:24" x14ac:dyDescent="0.25">
      <c r="A41" s="11">
        <v>2</v>
      </c>
      <c r="B41" s="23" t="s">
        <v>48</v>
      </c>
      <c r="C41" s="102">
        <v>0.75347222222222221</v>
      </c>
      <c r="D41" s="130" t="s">
        <v>3</v>
      </c>
      <c r="E41" s="145" t="str">
        <f t="shared" si="3"/>
        <v>Richard Nikita</v>
      </c>
      <c r="F41" s="145" t="s">
        <v>8</v>
      </c>
      <c r="G41" s="145" t="str">
        <f t="shared" si="4"/>
        <v>Sander Vandecasteele</v>
      </c>
      <c r="H41" s="129" t="s">
        <v>4</v>
      </c>
      <c r="I41" s="38" t="s">
        <v>12</v>
      </c>
      <c r="J41" s="145" t="str">
        <f t="shared" si="5"/>
        <v>Dag Gevers</v>
      </c>
      <c r="K41" s="49"/>
      <c r="L41" s="50"/>
      <c r="M41" s="148"/>
      <c r="N41" s="50"/>
      <c r="O41" s="148"/>
      <c r="P41" s="50"/>
      <c r="Q41" s="148"/>
      <c r="R41" s="50"/>
      <c r="S41" s="148"/>
      <c r="T41" s="51"/>
      <c r="U41" s="23">
        <f t="shared" si="10"/>
        <v>0</v>
      </c>
      <c r="V41" s="147">
        <f t="shared" si="11"/>
        <v>0</v>
      </c>
      <c r="W41" s="11" t="str">
        <f t="shared" si="12"/>
        <v/>
      </c>
      <c r="X41" s="11" t="str">
        <f t="shared" si="13"/>
        <v/>
      </c>
    </row>
    <row r="42" spans="1:24" x14ac:dyDescent="0.25">
      <c r="A42" s="11">
        <v>1</v>
      </c>
      <c r="B42" s="144" t="s">
        <v>48</v>
      </c>
      <c r="C42" s="102">
        <v>0.77083333333333337</v>
      </c>
      <c r="D42" s="130" t="s">
        <v>5</v>
      </c>
      <c r="E42" s="145" t="str">
        <f t="shared" si="3"/>
        <v>Jimmen Raboen</v>
      </c>
      <c r="F42" s="145" t="s">
        <v>8</v>
      </c>
      <c r="G42" s="145" t="str">
        <f t="shared" si="4"/>
        <v>Richard Nikita</v>
      </c>
      <c r="H42" s="129" t="s">
        <v>3</v>
      </c>
      <c r="I42" s="38" t="s">
        <v>4</v>
      </c>
      <c r="J42" s="145" t="str">
        <f t="shared" si="5"/>
        <v>Sander Vandecasteele</v>
      </c>
      <c r="K42" s="49"/>
      <c r="L42" s="50"/>
      <c r="M42" s="148"/>
      <c r="N42" s="50"/>
      <c r="O42" s="148"/>
      <c r="P42" s="50"/>
      <c r="Q42" s="148"/>
      <c r="R42" s="50"/>
      <c r="S42" s="148"/>
      <c r="T42" s="51"/>
      <c r="U42" s="23">
        <f t="shared" si="10"/>
        <v>0</v>
      </c>
      <c r="V42" s="147">
        <f t="shared" si="11"/>
        <v>0</v>
      </c>
      <c r="W42" s="11" t="str">
        <f t="shared" si="12"/>
        <v/>
      </c>
      <c r="X42" s="11" t="str">
        <f t="shared" si="13"/>
        <v/>
      </c>
    </row>
    <row r="43" spans="1:24" x14ac:dyDescent="0.25">
      <c r="A43" s="11">
        <v>2</v>
      </c>
      <c r="B43" s="144" t="s">
        <v>48</v>
      </c>
      <c r="C43" s="102">
        <v>0.77083333333333337</v>
      </c>
      <c r="D43" s="130" t="s">
        <v>6</v>
      </c>
      <c r="E43" s="145" t="str">
        <f t="shared" si="3"/>
        <v>Matheo Staelen</v>
      </c>
      <c r="F43" s="145" t="s">
        <v>8</v>
      </c>
      <c r="G43" s="145" t="str">
        <f t="shared" si="4"/>
        <v>Sam Fransquet</v>
      </c>
      <c r="H43" s="129" t="s">
        <v>2</v>
      </c>
      <c r="I43" s="38" t="s">
        <v>11</v>
      </c>
      <c r="J43" s="145" t="str">
        <f t="shared" si="5"/>
        <v>Ferre Henrion</v>
      </c>
      <c r="K43" s="49"/>
      <c r="L43" s="50"/>
      <c r="M43" s="148"/>
      <c r="N43" s="50"/>
      <c r="O43" s="148"/>
      <c r="P43" s="50"/>
      <c r="Q43" s="148"/>
      <c r="R43" s="50"/>
      <c r="S43" s="148"/>
      <c r="T43" s="51"/>
      <c r="U43" s="23">
        <f t="shared" si="10"/>
        <v>0</v>
      </c>
      <c r="V43" s="147">
        <f t="shared" si="11"/>
        <v>0</v>
      </c>
      <c r="W43" s="11" t="str">
        <f t="shared" si="12"/>
        <v/>
      </c>
      <c r="X43" s="11" t="str">
        <f t="shared" si="13"/>
        <v/>
      </c>
    </row>
    <row r="44" spans="1:24" x14ac:dyDescent="0.25">
      <c r="A44" s="11">
        <v>1</v>
      </c>
      <c r="B44" s="144" t="s">
        <v>48</v>
      </c>
      <c r="C44" s="102">
        <v>0.78819444444444453</v>
      </c>
      <c r="D44" s="130" t="s">
        <v>7</v>
      </c>
      <c r="E44" s="145" t="str">
        <f t="shared" si="3"/>
        <v>Sheridan Peadar</v>
      </c>
      <c r="F44" s="145" t="s">
        <v>8</v>
      </c>
      <c r="G44" s="145" t="str">
        <f t="shared" si="4"/>
        <v>Matt Closset</v>
      </c>
      <c r="H44" s="129" t="s">
        <v>1</v>
      </c>
      <c r="I44" s="38" t="s">
        <v>4</v>
      </c>
      <c r="J44" s="145" t="str">
        <f t="shared" si="5"/>
        <v>Sander Vandecasteele</v>
      </c>
      <c r="K44" s="49"/>
      <c r="L44" s="50"/>
      <c r="M44" s="148"/>
      <c r="N44" s="50"/>
      <c r="O44" s="148"/>
      <c r="P44" s="50"/>
      <c r="Q44" s="148"/>
      <c r="R44" s="50"/>
      <c r="S44" s="148"/>
      <c r="T44" s="51"/>
      <c r="U44" s="23">
        <f t="shared" si="10"/>
        <v>0</v>
      </c>
      <c r="V44" s="147">
        <f t="shared" si="11"/>
        <v>0</v>
      </c>
      <c r="W44" s="11" t="str">
        <f t="shared" si="12"/>
        <v/>
      </c>
      <c r="X44" s="11" t="str">
        <f t="shared" si="13"/>
        <v/>
      </c>
    </row>
    <row r="45" spans="1:24" x14ac:dyDescent="0.25">
      <c r="A45" s="11">
        <v>2</v>
      </c>
      <c r="B45" s="144" t="s">
        <v>48</v>
      </c>
      <c r="C45" s="102">
        <v>0.78819444444444453</v>
      </c>
      <c r="D45" s="130" t="s">
        <v>11</v>
      </c>
      <c r="E45" s="145" t="str">
        <f t="shared" si="3"/>
        <v>Ferre Henrion</v>
      </c>
      <c r="F45" s="145" t="s">
        <v>8</v>
      </c>
      <c r="G45" s="145" t="str">
        <f>VLOOKUP(H45,$A$5:$I$13,2)</f>
        <v>Dag Gevers</v>
      </c>
      <c r="H45" s="129" t="s">
        <v>12</v>
      </c>
      <c r="I45" s="38" t="s">
        <v>5</v>
      </c>
      <c r="J45" s="145" t="str">
        <f t="shared" si="5"/>
        <v>Jimmen Raboen</v>
      </c>
      <c r="K45" s="49"/>
      <c r="L45" s="50"/>
      <c r="M45" s="148"/>
      <c r="N45" s="50"/>
      <c r="O45" s="148"/>
      <c r="P45" s="50"/>
      <c r="Q45" s="148"/>
      <c r="R45" s="50"/>
      <c r="S45" s="148"/>
      <c r="T45" s="51"/>
      <c r="U45" s="23">
        <f t="shared" si="10"/>
        <v>0</v>
      </c>
      <c r="V45" s="147">
        <f t="shared" si="11"/>
        <v>0</v>
      </c>
      <c r="W45" s="11" t="str">
        <f t="shared" si="12"/>
        <v/>
      </c>
      <c r="X45" s="11" t="str">
        <f t="shared" si="13"/>
        <v/>
      </c>
    </row>
    <row r="46" spans="1:24" s="55" customFormat="1" x14ac:dyDescent="0.25">
      <c r="A46" s="52">
        <v>1</v>
      </c>
      <c r="B46" s="53" t="s">
        <v>74</v>
      </c>
      <c r="C46" s="109">
        <v>0.39583333333333331</v>
      </c>
      <c r="D46" s="88" t="s">
        <v>3</v>
      </c>
      <c r="E46" s="39" t="str">
        <f t="shared" si="3"/>
        <v>Richard Nikita</v>
      </c>
      <c r="F46" s="39" t="s">
        <v>8</v>
      </c>
      <c r="G46" s="39" t="str">
        <f t="shared" si="4"/>
        <v>Matheo Staelen</v>
      </c>
      <c r="H46" s="89" t="s">
        <v>6</v>
      </c>
      <c r="I46" s="38" t="s">
        <v>1</v>
      </c>
      <c r="J46" s="39" t="str">
        <f t="shared" si="5"/>
        <v>Matt Closset</v>
      </c>
      <c r="K46" s="49"/>
      <c r="L46" s="50"/>
      <c r="M46" s="148"/>
      <c r="N46" s="50"/>
      <c r="O46" s="148"/>
      <c r="P46" s="50"/>
      <c r="Q46" s="148"/>
      <c r="R46" s="50"/>
      <c r="S46" s="148"/>
      <c r="T46" s="51"/>
      <c r="U46" s="53">
        <f t="shared" si="10"/>
        <v>0</v>
      </c>
      <c r="V46" s="54">
        <f t="shared" si="11"/>
        <v>0</v>
      </c>
      <c r="W46" s="52" t="str">
        <f t="shared" si="12"/>
        <v/>
      </c>
      <c r="X46" s="52" t="str">
        <f t="shared" si="13"/>
        <v/>
      </c>
    </row>
    <row r="47" spans="1:24" x14ac:dyDescent="0.25">
      <c r="A47" s="11">
        <v>2</v>
      </c>
      <c r="B47" s="23" t="s">
        <v>74</v>
      </c>
      <c r="C47" s="102">
        <v>0.39583333333333331</v>
      </c>
      <c r="D47" s="130" t="s">
        <v>2</v>
      </c>
      <c r="E47" s="145" t="str">
        <f t="shared" si="3"/>
        <v>Sam Fransquet</v>
      </c>
      <c r="F47" s="145" t="s">
        <v>8</v>
      </c>
      <c r="G47" s="145" t="str">
        <f t="shared" si="4"/>
        <v>Sheridan Peadar</v>
      </c>
      <c r="H47" s="129" t="s">
        <v>7</v>
      </c>
      <c r="I47" s="38" t="s">
        <v>12</v>
      </c>
      <c r="J47" s="145" t="str">
        <f t="shared" si="5"/>
        <v>Dag Gevers</v>
      </c>
      <c r="K47" s="49"/>
      <c r="L47" s="50"/>
      <c r="M47" s="148"/>
      <c r="N47" s="50"/>
      <c r="O47" s="148"/>
      <c r="P47" s="50"/>
      <c r="Q47" s="148"/>
      <c r="R47" s="50"/>
      <c r="S47" s="148"/>
      <c r="T47" s="51"/>
      <c r="U47" s="23">
        <f t="shared" si="10"/>
        <v>0</v>
      </c>
      <c r="V47" s="147">
        <f t="shared" si="11"/>
        <v>0</v>
      </c>
      <c r="W47" s="11" t="str">
        <f t="shared" si="12"/>
        <v/>
      </c>
      <c r="X47" s="11" t="str">
        <f t="shared" si="13"/>
        <v/>
      </c>
    </row>
    <row r="48" spans="1:24" x14ac:dyDescent="0.25">
      <c r="A48" s="11">
        <v>1</v>
      </c>
      <c r="B48" s="23" t="s">
        <v>74</v>
      </c>
      <c r="C48" s="102">
        <v>0.41319444444444442</v>
      </c>
      <c r="D48" s="130" t="s">
        <v>1</v>
      </c>
      <c r="E48" s="145" t="str">
        <f t="shared" si="3"/>
        <v>Matt Closset</v>
      </c>
      <c r="F48" s="145" t="s">
        <v>8</v>
      </c>
      <c r="G48" s="145" t="str">
        <f t="shared" si="4"/>
        <v>Ferre Henrion</v>
      </c>
      <c r="H48" s="129" t="s">
        <v>11</v>
      </c>
      <c r="I48" s="38" t="s">
        <v>2</v>
      </c>
      <c r="J48" s="145" t="str">
        <f t="shared" si="5"/>
        <v>Sam Fransquet</v>
      </c>
      <c r="K48" s="49"/>
      <c r="L48" s="50"/>
      <c r="M48" s="148"/>
      <c r="N48" s="50"/>
      <c r="O48" s="148"/>
      <c r="P48" s="50"/>
      <c r="Q48" s="148"/>
      <c r="R48" s="50"/>
      <c r="S48" s="148"/>
      <c r="T48" s="51"/>
      <c r="U48" s="23">
        <f t="shared" si="10"/>
        <v>0</v>
      </c>
      <c r="V48" s="147">
        <f t="shared" si="11"/>
        <v>0</v>
      </c>
      <c r="W48" s="11" t="str">
        <f t="shared" si="12"/>
        <v/>
      </c>
      <c r="X48" s="11" t="str">
        <f t="shared" si="13"/>
        <v/>
      </c>
    </row>
    <row r="49" spans="1:24" x14ac:dyDescent="0.25">
      <c r="A49" s="11">
        <v>2</v>
      </c>
      <c r="B49" s="23" t="s">
        <v>74</v>
      </c>
      <c r="C49" s="102">
        <v>0.41319444444444442</v>
      </c>
      <c r="D49" s="130" t="s">
        <v>4</v>
      </c>
      <c r="E49" s="145" t="str">
        <f t="shared" si="3"/>
        <v>Sander Vandecasteele</v>
      </c>
      <c r="F49" s="145" t="s">
        <v>8</v>
      </c>
      <c r="G49" s="145" t="str">
        <f t="shared" si="4"/>
        <v>Jimmen Raboen</v>
      </c>
      <c r="H49" s="129" t="s">
        <v>5</v>
      </c>
      <c r="I49" s="38" t="s">
        <v>3</v>
      </c>
      <c r="J49" s="145" t="str">
        <f t="shared" si="5"/>
        <v>Richard Nikita</v>
      </c>
      <c r="K49" s="49"/>
      <c r="L49" s="50"/>
      <c r="M49" s="148"/>
      <c r="N49" s="50"/>
      <c r="O49" s="148"/>
      <c r="P49" s="50"/>
      <c r="Q49" s="148"/>
      <c r="R49" s="50"/>
      <c r="S49" s="148"/>
      <c r="T49" s="51"/>
      <c r="U49" s="23">
        <f t="shared" si="10"/>
        <v>0</v>
      </c>
      <c r="V49" s="147">
        <f t="shared" si="11"/>
        <v>0</v>
      </c>
      <c r="W49" s="11" t="str">
        <f t="shared" si="12"/>
        <v/>
      </c>
      <c r="X49" s="11" t="str">
        <f t="shared" si="13"/>
        <v/>
      </c>
    </row>
    <row r="50" spans="1:24" x14ac:dyDescent="0.25">
      <c r="A50" s="11">
        <v>1</v>
      </c>
      <c r="B50" s="23" t="s">
        <v>74</v>
      </c>
      <c r="C50" s="102">
        <v>0.43055555555555558</v>
      </c>
      <c r="D50" s="130" t="s">
        <v>6</v>
      </c>
      <c r="E50" s="145" t="str">
        <f t="shared" si="3"/>
        <v>Matheo Staelen</v>
      </c>
      <c r="F50" s="145" t="s">
        <v>8</v>
      </c>
      <c r="G50" s="145" t="str">
        <f t="shared" si="4"/>
        <v>Dag Gevers</v>
      </c>
      <c r="H50" s="129" t="s">
        <v>12</v>
      </c>
      <c r="I50" s="38" t="s">
        <v>5</v>
      </c>
      <c r="J50" s="145" t="str">
        <f t="shared" si="5"/>
        <v>Jimmen Raboen</v>
      </c>
      <c r="K50" s="49"/>
      <c r="L50" s="50"/>
      <c r="M50" s="148"/>
      <c r="N50" s="50"/>
      <c r="O50" s="148"/>
      <c r="P50" s="50"/>
      <c r="Q50" s="148"/>
      <c r="R50" s="50"/>
      <c r="S50" s="148"/>
      <c r="T50" s="51"/>
      <c r="U50" s="23">
        <f t="shared" si="10"/>
        <v>0</v>
      </c>
      <c r="V50" s="147">
        <f t="shared" si="11"/>
        <v>0</v>
      </c>
      <c r="W50" s="11" t="str">
        <f t="shared" si="12"/>
        <v/>
      </c>
      <c r="X50" s="11" t="str">
        <f t="shared" si="13"/>
        <v/>
      </c>
    </row>
    <row r="51" spans="1:24" s="55" customFormat="1" x14ac:dyDescent="0.25">
      <c r="A51" s="52">
        <v>2</v>
      </c>
      <c r="B51" s="53" t="s">
        <v>74</v>
      </c>
      <c r="C51" s="109">
        <v>0.43055555555555558</v>
      </c>
      <c r="D51" s="88" t="s">
        <v>7</v>
      </c>
      <c r="E51" s="39" t="str">
        <f t="shared" si="3"/>
        <v>Sheridan Peadar</v>
      </c>
      <c r="F51" s="39" t="s">
        <v>8</v>
      </c>
      <c r="G51" s="39" t="str">
        <f t="shared" si="4"/>
        <v>Richard Nikita</v>
      </c>
      <c r="H51" s="89" t="s">
        <v>3</v>
      </c>
      <c r="I51" s="38" t="s">
        <v>4</v>
      </c>
      <c r="J51" s="39" t="str">
        <f t="shared" si="5"/>
        <v>Sander Vandecasteele</v>
      </c>
      <c r="K51" s="49"/>
      <c r="L51" s="50"/>
      <c r="M51" s="148"/>
      <c r="N51" s="50"/>
      <c r="O51" s="148"/>
      <c r="P51" s="50"/>
      <c r="Q51" s="148"/>
      <c r="R51" s="50"/>
      <c r="S51" s="148"/>
      <c r="T51" s="51"/>
      <c r="U51" s="53">
        <f t="shared" si="10"/>
        <v>0</v>
      </c>
      <c r="V51" s="54">
        <f t="shared" si="11"/>
        <v>0</v>
      </c>
      <c r="W51" s="52" t="str">
        <f t="shared" si="12"/>
        <v/>
      </c>
      <c r="X51" s="52" t="str">
        <f t="shared" si="13"/>
        <v/>
      </c>
    </row>
    <row r="52" spans="1:24" x14ac:dyDescent="0.25">
      <c r="A52" s="11">
        <v>1</v>
      </c>
      <c r="B52" s="23" t="s">
        <v>74</v>
      </c>
      <c r="C52" s="102">
        <v>0.44791666666666669</v>
      </c>
      <c r="D52" s="130" t="s">
        <v>11</v>
      </c>
      <c r="E52" s="145" t="str">
        <f t="shared" si="3"/>
        <v>Ferre Henrion</v>
      </c>
      <c r="F52" s="145" t="s">
        <v>8</v>
      </c>
      <c r="G52" s="145" t="str">
        <f t="shared" si="4"/>
        <v>Sam Fransquet</v>
      </c>
      <c r="H52" s="129" t="s">
        <v>2</v>
      </c>
      <c r="I52" s="38" t="s">
        <v>7</v>
      </c>
      <c r="J52" s="145" t="str">
        <f t="shared" si="5"/>
        <v>Sheridan Peadar</v>
      </c>
      <c r="K52" s="49"/>
      <c r="L52" s="50"/>
      <c r="M52" s="148"/>
      <c r="N52" s="50"/>
      <c r="O52" s="148"/>
      <c r="P52" s="50"/>
      <c r="Q52" s="148"/>
      <c r="R52" s="50"/>
      <c r="S52" s="148"/>
      <c r="T52" s="51"/>
      <c r="U52" s="23">
        <f t="shared" si="10"/>
        <v>0</v>
      </c>
      <c r="V52" s="147">
        <f t="shared" si="11"/>
        <v>0</v>
      </c>
      <c r="W52" s="11" t="str">
        <f t="shared" si="12"/>
        <v/>
      </c>
      <c r="X52" s="11" t="str">
        <f t="shared" si="13"/>
        <v/>
      </c>
    </row>
    <row r="53" spans="1:24" ht="15.75" thickBot="1" x14ac:dyDescent="0.3">
      <c r="A53" s="12">
        <v>2</v>
      </c>
      <c r="B53" s="24" t="s">
        <v>74</v>
      </c>
      <c r="C53" s="103">
        <v>0.44791666666666669</v>
      </c>
      <c r="D53" s="137" t="s">
        <v>12</v>
      </c>
      <c r="E53" s="141" t="str">
        <f t="shared" si="3"/>
        <v>Dag Gevers</v>
      </c>
      <c r="F53" s="141" t="s">
        <v>8</v>
      </c>
      <c r="G53" s="141" t="str">
        <f t="shared" si="4"/>
        <v>Matt Closset</v>
      </c>
      <c r="H53" s="138" t="s">
        <v>1</v>
      </c>
      <c r="I53" s="15" t="s">
        <v>6</v>
      </c>
      <c r="J53" s="141" t="str">
        <f t="shared" si="5"/>
        <v>Matheo Staelen</v>
      </c>
      <c r="K53" s="20"/>
      <c r="L53" s="21"/>
      <c r="M53" s="143"/>
      <c r="N53" s="21"/>
      <c r="O53" s="143"/>
      <c r="P53" s="21"/>
      <c r="Q53" s="143"/>
      <c r="R53" s="21"/>
      <c r="S53" s="143"/>
      <c r="T53" s="22"/>
      <c r="U53" s="24">
        <f t="shared" si="10"/>
        <v>0</v>
      </c>
      <c r="V53" s="142">
        <f t="shared" si="11"/>
        <v>0</v>
      </c>
      <c r="W53" s="12" t="str">
        <f t="shared" si="12"/>
        <v/>
      </c>
      <c r="X53" s="12" t="str">
        <f t="shared" si="13"/>
        <v/>
      </c>
    </row>
    <row r="54" spans="1:24" x14ac:dyDescent="0.25">
      <c r="G54" s="37"/>
      <c r="H54" s="16"/>
      <c r="I54" s="37"/>
      <c r="J54" s="145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 spans="1:24" x14ac:dyDescent="0.25"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</row>
    <row r="56" spans="1:24" x14ac:dyDescent="0.25"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</row>
    <row r="57" spans="1:24" x14ac:dyDescent="0.25"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</row>
    <row r="58" spans="1:24" x14ac:dyDescent="0.25"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</row>
    <row r="59" spans="1:24" x14ac:dyDescent="0.25"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</row>
    <row r="60" spans="1:24" x14ac:dyDescent="0.25"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</row>
    <row r="61" spans="1:24" x14ac:dyDescent="0.25"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</row>
  </sheetData>
  <mergeCells count="62">
    <mergeCell ref="Q6:X6"/>
    <mergeCell ref="A1:X1"/>
    <mergeCell ref="A3:I3"/>
    <mergeCell ref="K3:X3"/>
    <mergeCell ref="B4:E4"/>
    <mergeCell ref="F4:G4"/>
    <mergeCell ref="H4:I4"/>
    <mergeCell ref="O4:P4"/>
    <mergeCell ref="Q4:X4"/>
    <mergeCell ref="B5:E5"/>
    <mergeCell ref="F5:G5"/>
    <mergeCell ref="H5:I5"/>
    <mergeCell ref="O5:P5"/>
    <mergeCell ref="Q5:X5"/>
    <mergeCell ref="B6:E6"/>
    <mergeCell ref="F6:G6"/>
    <mergeCell ref="Q7:X7"/>
    <mergeCell ref="B8:E8"/>
    <mergeCell ref="F8:G8"/>
    <mergeCell ref="H8:I8"/>
    <mergeCell ref="O8:P8"/>
    <mergeCell ref="Q8:X8"/>
    <mergeCell ref="B7:E7"/>
    <mergeCell ref="F7:G7"/>
    <mergeCell ref="H7:I7"/>
    <mergeCell ref="O7:P7"/>
    <mergeCell ref="Q9:X9"/>
    <mergeCell ref="B10:E10"/>
    <mergeCell ref="F10:G10"/>
    <mergeCell ref="H10:I10"/>
    <mergeCell ref="O10:P10"/>
    <mergeCell ref="Q10:X10"/>
    <mergeCell ref="B9:E9"/>
    <mergeCell ref="F9:G9"/>
    <mergeCell ref="H9:I9"/>
    <mergeCell ref="O9:P9"/>
    <mergeCell ref="Q11:X11"/>
    <mergeCell ref="B12:E12"/>
    <mergeCell ref="F12:G12"/>
    <mergeCell ref="H12:I12"/>
    <mergeCell ref="O12:P12"/>
    <mergeCell ref="Q12:X12"/>
    <mergeCell ref="B11:E11"/>
    <mergeCell ref="F11:G11"/>
    <mergeCell ref="H11:I11"/>
    <mergeCell ref="O11:P11"/>
    <mergeCell ref="H6:I6"/>
    <mergeCell ref="O6:P6"/>
    <mergeCell ref="F13:G13"/>
    <mergeCell ref="H13:I13"/>
    <mergeCell ref="O13:P13"/>
    <mergeCell ref="Q13:X13"/>
    <mergeCell ref="S17:T17"/>
    <mergeCell ref="U17:V17"/>
    <mergeCell ref="D17:H17"/>
    <mergeCell ref="I17:J17"/>
    <mergeCell ref="K17:L17"/>
    <mergeCell ref="M17:N17"/>
    <mergeCell ref="O17:P17"/>
    <mergeCell ref="Q17:R17"/>
    <mergeCell ref="A16:H16"/>
    <mergeCell ref="B13:E13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Teams</vt:lpstr>
      <vt:lpstr>Wedstrijdblaadjes Poules</vt:lpstr>
      <vt:lpstr>Tafelverdeling</vt:lpstr>
      <vt:lpstr>Boys 0607 - 1</vt:lpstr>
      <vt:lpstr>Boys 0607 - 2</vt:lpstr>
      <vt:lpstr>Boys 0607 - 3</vt:lpstr>
      <vt:lpstr>Boys 0809 - 1</vt:lpstr>
      <vt:lpstr>Boys 0809 - 2</vt:lpstr>
      <vt:lpstr>Boys 1011 - 1</vt:lpstr>
      <vt:lpstr>Boys 1011 - 2</vt:lpstr>
      <vt:lpstr>Girls 0607 - 1</vt:lpstr>
      <vt:lpstr>Girls 0607 - 2</vt:lpstr>
      <vt:lpstr>Girls 0809 - 1</vt:lpstr>
      <vt:lpstr>Girls 0809 - 2</vt:lpstr>
      <vt:lpstr>Girls 0809 - 3</vt:lpstr>
      <vt:lpstr>Girls 1011 - 1</vt:lpstr>
      <vt:lpstr>Girls 1011 - 2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Geerts;Glen Staes</dc:creator>
  <cp:lastModifiedBy>Pieter Geerts</cp:lastModifiedBy>
  <cp:lastPrinted>2019-06-20T06:45:31Z</cp:lastPrinted>
  <dcterms:created xsi:type="dcterms:W3CDTF">2016-04-18T08:36:21Z</dcterms:created>
  <dcterms:modified xsi:type="dcterms:W3CDTF">2019-06-20T07:09:17Z</dcterms:modified>
</cp:coreProperties>
</file>